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E:\2023年招生\2023年招生计划\2023年分省分专业招生计划编制\分省分专业计划定稿\挂招生信息网\"/>
    </mc:Choice>
  </mc:AlternateContent>
  <xr:revisionPtr revIDLastSave="0" documentId="13_ncr:1_{0D896448-92F7-4C34-99A1-27C41BF9F4AD}" xr6:coauthVersionLast="36" xr6:coauthVersionMax="36" xr10:uidLastSave="{00000000-0000-0000-0000-000000000000}"/>
  <bookViews>
    <workbookView xWindow="0" yWindow="30" windowWidth="23040" windowHeight="9315" xr2:uid="{00000000-000D-0000-FFFF-FFFF00000000}"/>
  </bookViews>
  <sheets>
    <sheet name="招生计划" sheetId="1" r:id="rId1"/>
  </sheets>
  <definedNames>
    <definedName name="_2015年各专业招生生源和就业情况统计表20150922">招生计划!$A$4:$C$151</definedName>
    <definedName name="_xlnm.Print_Titles" localSheetId="0">招生计划!$1:$4</definedName>
  </definedNames>
  <calcPr calcId="191029"/>
</workbook>
</file>

<file path=xl/calcChain.xml><?xml version="1.0" encoding="utf-8"?>
<calcChain xmlns="http://schemas.openxmlformats.org/spreadsheetml/2006/main">
  <c r="AO6" i="1" l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H22" i="1" l="1"/>
  <c r="H23" i="1"/>
  <c r="H118" i="1"/>
  <c r="H120" i="1"/>
  <c r="H122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40" i="1"/>
  <c r="H141" i="1"/>
  <c r="H142" i="1"/>
  <c r="H143" i="1"/>
  <c r="H148" i="1"/>
  <c r="H149" i="1"/>
  <c r="H150" i="1"/>
  <c r="H151" i="1"/>
  <c r="F6" i="1" l="1"/>
  <c r="L6" i="1" l="1"/>
  <c r="L5" i="1" s="1"/>
  <c r="K6" i="1"/>
  <c r="J6" i="1"/>
  <c r="I6" i="1"/>
  <c r="D6" i="1"/>
  <c r="G8" i="1" l="1"/>
  <c r="H8" i="1" s="1"/>
  <c r="G7" i="1"/>
  <c r="B7" i="1"/>
  <c r="H7" i="1" l="1"/>
  <c r="H156" i="1"/>
  <c r="G153" i="1"/>
  <c r="H153" i="1" s="1"/>
  <c r="G154" i="1"/>
  <c r="H154" i="1" s="1"/>
  <c r="G155" i="1"/>
  <c r="H155" i="1" s="1"/>
  <c r="G156" i="1"/>
  <c r="G146" i="1"/>
  <c r="H146" i="1" s="1"/>
  <c r="G147" i="1"/>
  <c r="H147" i="1" s="1"/>
  <c r="G145" i="1"/>
  <c r="H145" i="1" s="1"/>
  <c r="G144" i="1"/>
  <c r="H144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61" i="1"/>
  <c r="H61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l="1"/>
  <c r="G137" i="1"/>
  <c r="H137" i="1" s="1"/>
  <c r="G138" i="1"/>
  <c r="H138" i="1" s="1"/>
  <c r="G139" i="1"/>
  <c r="H139" i="1" s="1"/>
  <c r="G136" i="1"/>
  <c r="H136" i="1" s="1"/>
  <c r="G24" i="1"/>
  <c r="H24" i="1" s="1"/>
  <c r="G43" i="1"/>
  <c r="H43" i="1" s="1"/>
  <c r="G59" i="1"/>
  <c r="H59" i="1" s="1"/>
  <c r="G60" i="1"/>
  <c r="H60" i="1" s="1"/>
  <c r="G9" i="1"/>
  <c r="H9" i="1" l="1"/>
  <c r="G6" i="1"/>
  <c r="G5" i="1" s="1"/>
  <c r="B105" i="1" l="1"/>
  <c r="B39" i="1"/>
  <c r="B43" i="1"/>
  <c r="B124" i="1" l="1"/>
  <c r="K5" i="1" l="1"/>
  <c r="J5" i="1"/>
  <c r="I5" i="1"/>
  <c r="B146" i="1" l="1"/>
  <c r="B110" i="1"/>
  <c r="B118" i="1"/>
  <c r="B88" i="1"/>
  <c r="B81" i="1"/>
  <c r="B9" i="1" l="1"/>
  <c r="B47" i="1" l="1"/>
  <c r="B57" i="1"/>
  <c r="H6" i="1" l="1"/>
  <c r="H5" i="1" s="1"/>
  <c r="B144" i="1"/>
  <c r="B136" i="1"/>
  <c r="B115" i="1"/>
  <c r="B98" i="1"/>
  <c r="B92" i="1"/>
  <c r="B67" i="1"/>
  <c r="B52" i="1"/>
  <c r="B26" i="1"/>
  <c r="B15" i="1"/>
  <c r="B153" i="1"/>
  <c r="B152" i="1" s="1"/>
  <c r="F152" i="1"/>
  <c r="D152" i="1"/>
  <c r="D5" i="1" s="1"/>
  <c r="B6" i="1" l="1"/>
  <c r="B5" i="1" s="1"/>
  <c r="F5" i="1"/>
  <c r="G152" i="1"/>
  <c r="H152" i="1" l="1"/>
</calcChain>
</file>

<file path=xl/sharedStrings.xml><?xml version="1.0" encoding="utf-8"?>
<sst xmlns="http://schemas.openxmlformats.org/spreadsheetml/2006/main" count="316" uniqueCount="175">
  <si>
    <t>学院名称</t>
  </si>
  <si>
    <t>专业名称</t>
  </si>
  <si>
    <t>税收学</t>
  </si>
  <si>
    <t>金融学</t>
  </si>
  <si>
    <t>国际经济与贸易</t>
  </si>
  <si>
    <t>管理学院</t>
  </si>
  <si>
    <t>工商管理</t>
  </si>
  <si>
    <t>会计学</t>
  </si>
  <si>
    <t>档案学</t>
  </si>
  <si>
    <t>旅游管理</t>
  </si>
  <si>
    <t>国际教育学院</t>
  </si>
  <si>
    <t>法学</t>
  </si>
  <si>
    <t>知识产权</t>
  </si>
  <si>
    <t>民族学与社会学学院</t>
  </si>
  <si>
    <t>社会学</t>
  </si>
  <si>
    <t>民族学</t>
  </si>
  <si>
    <t>教育科学学院</t>
  </si>
  <si>
    <t>文学院</t>
  </si>
  <si>
    <t>汉语国际教育</t>
  </si>
  <si>
    <t>外国语学院</t>
  </si>
  <si>
    <t>法语</t>
  </si>
  <si>
    <t>翻译</t>
  </si>
  <si>
    <t>东南亚语言文化学院</t>
  </si>
  <si>
    <t>数学与物理学院</t>
  </si>
  <si>
    <t>信息与计算科学</t>
  </si>
  <si>
    <t>金属材料工程</t>
  </si>
  <si>
    <t>电子信息学院</t>
  </si>
  <si>
    <t>人工智能学院</t>
  </si>
  <si>
    <t>智能科学与技术</t>
  </si>
  <si>
    <t>人民武装学院</t>
  </si>
  <si>
    <t>预留计划</t>
  </si>
  <si>
    <t>化学化工学院</t>
  </si>
  <si>
    <t>应用化学</t>
  </si>
  <si>
    <t>化学工程与工艺</t>
  </si>
  <si>
    <t>环境工程</t>
  </si>
  <si>
    <t>海洋与生物技术学院</t>
  </si>
  <si>
    <t>海洋科学</t>
  </si>
  <si>
    <t>体育与健康科学学院</t>
  </si>
  <si>
    <t>艺术学院</t>
  </si>
  <si>
    <t>音乐学</t>
  </si>
  <si>
    <t>舞蹈学</t>
  </si>
  <si>
    <t>美术学</t>
  </si>
  <si>
    <t>传媒学院</t>
  </si>
  <si>
    <t>广播电视编导</t>
  </si>
  <si>
    <t>播音与主持艺术</t>
  </si>
  <si>
    <t>建筑工程学院</t>
  </si>
  <si>
    <t>土木工程</t>
  </si>
  <si>
    <t>建筑学</t>
  </si>
  <si>
    <t>高水平运动队</t>
  </si>
  <si>
    <t>经济学院</t>
    <phoneticPr fontId="2" type="noConversion"/>
  </si>
  <si>
    <t>法学院</t>
    <phoneticPr fontId="2" type="noConversion"/>
  </si>
  <si>
    <t>人工智能</t>
    <phoneticPr fontId="2" type="noConversion"/>
  </si>
  <si>
    <t>高分子材料与工程</t>
    <phoneticPr fontId="2" type="noConversion"/>
  </si>
  <si>
    <t>制药工程</t>
    <phoneticPr fontId="2" type="noConversion"/>
  </si>
  <si>
    <t>文史类</t>
    <phoneticPr fontId="2" type="noConversion"/>
  </si>
  <si>
    <t>理工类</t>
    <phoneticPr fontId="2" type="noConversion"/>
  </si>
  <si>
    <t>小计</t>
    <phoneticPr fontId="4" type="noConversion"/>
  </si>
  <si>
    <t>本科合计</t>
    <phoneticPr fontId="2" type="noConversion"/>
  </si>
  <si>
    <t>材料与环境学院</t>
    <phoneticPr fontId="4" type="noConversion"/>
  </si>
  <si>
    <t>中国共产党历史</t>
    <phoneticPr fontId="4" type="noConversion"/>
  </si>
  <si>
    <t>数理基础科学</t>
    <phoneticPr fontId="4" type="noConversion"/>
  </si>
  <si>
    <t>工程管理</t>
    <phoneticPr fontId="4" type="noConversion"/>
  </si>
  <si>
    <t>经济学</t>
    <phoneticPr fontId="4" type="noConversion"/>
  </si>
  <si>
    <t>文化产业管理</t>
    <phoneticPr fontId="4" type="noConversion"/>
  </si>
  <si>
    <t>智能制造工程</t>
    <phoneticPr fontId="4" type="noConversion"/>
  </si>
  <si>
    <t>分专业
计划数</t>
    <phoneticPr fontId="4" type="noConversion"/>
  </si>
  <si>
    <t>科类</t>
    <phoneticPr fontId="4" type="noConversion"/>
  </si>
  <si>
    <t>分科类
计划数</t>
    <phoneticPr fontId="4" type="noConversion"/>
  </si>
  <si>
    <t>计划数</t>
    <phoneticPr fontId="4" type="noConversion"/>
  </si>
  <si>
    <t>文史类</t>
  </si>
  <si>
    <t>理工类</t>
  </si>
  <si>
    <t>电子商务</t>
    <phoneticPr fontId="4" type="noConversion"/>
  </si>
  <si>
    <t>广西</t>
    <phoneticPr fontId="4" type="noConversion"/>
  </si>
  <si>
    <t>河
北</t>
  </si>
  <si>
    <t>山
西</t>
  </si>
  <si>
    <t>内
蒙
古</t>
  </si>
  <si>
    <t>辽
宁</t>
  </si>
  <si>
    <t>吉
林</t>
  </si>
  <si>
    <t>黑
龙
江</t>
  </si>
  <si>
    <t>江
苏</t>
  </si>
  <si>
    <t>浙
江</t>
  </si>
  <si>
    <t>安
徽</t>
  </si>
  <si>
    <t>福
建</t>
  </si>
  <si>
    <t>江
西</t>
  </si>
  <si>
    <t>山
东</t>
  </si>
  <si>
    <t>河
南</t>
  </si>
  <si>
    <t>湖
北</t>
  </si>
  <si>
    <t>湖
南</t>
  </si>
  <si>
    <t>广
东</t>
  </si>
  <si>
    <t>海
南</t>
  </si>
  <si>
    <t>重
庆</t>
  </si>
  <si>
    <t>四
川</t>
  </si>
  <si>
    <t>贵
州</t>
  </si>
  <si>
    <t>云
南</t>
  </si>
  <si>
    <t>西
藏</t>
  </si>
  <si>
    <t>陕
西</t>
  </si>
  <si>
    <t>甘
肃</t>
  </si>
  <si>
    <t>青
海</t>
  </si>
  <si>
    <t>宁
夏</t>
  </si>
  <si>
    <t>新
疆</t>
    <phoneticPr fontId="2" type="noConversion"/>
  </si>
  <si>
    <t>新疆班</t>
    <phoneticPr fontId="2" type="noConversion"/>
  </si>
  <si>
    <t>普通类</t>
    <phoneticPr fontId="4" type="noConversion"/>
  </si>
  <si>
    <t>本科预科合计</t>
    <phoneticPr fontId="2" type="noConversion"/>
  </si>
  <si>
    <t>预科教育学院</t>
    <phoneticPr fontId="4" type="noConversion"/>
  </si>
  <si>
    <t>预科合计</t>
    <phoneticPr fontId="4" type="noConversion"/>
  </si>
  <si>
    <t>文史类</t>
    <phoneticPr fontId="4" type="noConversion"/>
  </si>
  <si>
    <t>理工类</t>
    <phoneticPr fontId="4" type="noConversion"/>
  </si>
  <si>
    <t>汉语言文学</t>
    <phoneticPr fontId="2" type="noConversion"/>
  </si>
  <si>
    <t>英语</t>
    <phoneticPr fontId="2" type="noConversion"/>
  </si>
  <si>
    <t>生物技术</t>
    <phoneticPr fontId="2" type="noConversion"/>
  </si>
  <si>
    <t>物理学（师范类）</t>
  </si>
  <si>
    <t>设计学类（视觉传达设计、环境设计）</t>
  </si>
  <si>
    <t>中国少数民族语言文学（壮语、瑶语）</t>
  </si>
  <si>
    <t>印度尼西亚语（国家基地班）</t>
  </si>
  <si>
    <t>柬埔寨语（国家基地班）</t>
  </si>
  <si>
    <t>老挝语（国家基地班）</t>
  </si>
  <si>
    <t>缅甸语（国家基地班）</t>
  </si>
  <si>
    <t>马来语（国家基地班）</t>
  </si>
  <si>
    <t>泰语（国家基地班）</t>
  </si>
  <si>
    <t>越南语（国家基地班）</t>
  </si>
  <si>
    <t>行政管理（国防教育与管理培养模块）</t>
  </si>
  <si>
    <t>会计学（中外合作办学）</t>
  </si>
  <si>
    <t>高水平运动队（不分省计划）</t>
  </si>
  <si>
    <t>预留计划（不分省计划）</t>
  </si>
  <si>
    <t>免费少数民族预科班（预科A类）</t>
  </si>
  <si>
    <t>少数民族预科班（预科B类）</t>
  </si>
  <si>
    <t>历史学（师范类）</t>
    <phoneticPr fontId="4" type="noConversion"/>
  </si>
  <si>
    <t>英语（师范类）</t>
    <phoneticPr fontId="2" type="noConversion"/>
  </si>
  <si>
    <t>数学与应用数学（师范类）</t>
    <phoneticPr fontId="4" type="noConversion"/>
  </si>
  <si>
    <t>应用心理学（师范类）</t>
    <phoneticPr fontId="4" type="noConversion"/>
  </si>
  <si>
    <t>汉语言文学（师范类）</t>
    <phoneticPr fontId="2" type="noConversion"/>
  </si>
  <si>
    <t>政治与公共管理学院</t>
    <phoneticPr fontId="4" type="noConversion"/>
  </si>
  <si>
    <t>政治学与行政学</t>
    <phoneticPr fontId="4" type="noConversion"/>
  </si>
  <si>
    <t>国际事务与国际关系</t>
    <phoneticPr fontId="4" type="noConversion"/>
  </si>
  <si>
    <t>行政管理</t>
    <phoneticPr fontId="4" type="noConversion"/>
  </si>
  <si>
    <t>光电信息科学与工程</t>
    <phoneticPr fontId="4" type="noConversion"/>
  </si>
  <si>
    <t>通信工程</t>
    <phoneticPr fontId="4" type="noConversion"/>
  </si>
  <si>
    <t>自动化</t>
    <phoneticPr fontId="4" type="noConversion"/>
  </si>
  <si>
    <t>物联网工程</t>
    <phoneticPr fontId="4" type="noConversion"/>
  </si>
  <si>
    <t>电子信息工程</t>
    <phoneticPr fontId="4" type="noConversion"/>
  </si>
  <si>
    <t>软件工程</t>
    <phoneticPr fontId="4" type="noConversion"/>
  </si>
  <si>
    <t>计算机科学与技术</t>
    <phoneticPr fontId="4" type="noConversion"/>
  </si>
  <si>
    <t>化学（师范类）</t>
    <phoneticPr fontId="4" type="noConversion"/>
  </si>
  <si>
    <t>生物技术（师范类）</t>
    <phoneticPr fontId="2" type="noConversion"/>
  </si>
  <si>
    <t>社会体育指导与管理</t>
    <phoneticPr fontId="4" type="noConversion"/>
  </si>
  <si>
    <t>体育教育（师范类）</t>
    <phoneticPr fontId="4" type="noConversion"/>
  </si>
  <si>
    <t>生物工程</t>
    <phoneticPr fontId="4" type="noConversion"/>
  </si>
  <si>
    <t>传播学</t>
    <phoneticPr fontId="4" type="noConversion"/>
  </si>
  <si>
    <t>新闻学</t>
    <phoneticPr fontId="4" type="noConversion"/>
  </si>
  <si>
    <t>国际商务</t>
    <phoneticPr fontId="4" type="noConversion"/>
  </si>
  <si>
    <t>数学与应用数学（地方公费师范生）</t>
    <phoneticPr fontId="4" type="noConversion"/>
  </si>
  <si>
    <t>物理学（地方公费师范生）</t>
    <phoneticPr fontId="4" type="noConversion"/>
  </si>
  <si>
    <t>化学（地方公费师范生）</t>
    <phoneticPr fontId="4" type="noConversion"/>
  </si>
  <si>
    <t>体育教育（地方公费师范生）</t>
    <phoneticPr fontId="4" type="noConversion"/>
  </si>
  <si>
    <t>物流管理</t>
    <phoneticPr fontId="4" type="noConversion"/>
  </si>
  <si>
    <t>非物质文化遗产保护</t>
    <phoneticPr fontId="4" type="noConversion"/>
  </si>
  <si>
    <t>人工智能（中澳学分互认联合培养项目）</t>
    <phoneticPr fontId="4" type="noConversion"/>
  </si>
  <si>
    <t>金融学（中澳学分互认联合培养项目）</t>
    <phoneticPr fontId="4" type="noConversion"/>
  </si>
  <si>
    <t>国家
专项</t>
    <phoneticPr fontId="4" type="noConversion"/>
  </si>
  <si>
    <t>民族
班</t>
    <phoneticPr fontId="4" type="noConversion"/>
  </si>
  <si>
    <t>地方
专项</t>
    <phoneticPr fontId="4" type="noConversion"/>
  </si>
  <si>
    <t>国家民委专项</t>
    <phoneticPr fontId="2" type="noConversion"/>
  </si>
  <si>
    <t>说明：招生专业及招生人数以考生填报志愿时各省公布的招生计划为准。</t>
    <phoneticPr fontId="4" type="noConversion"/>
  </si>
  <si>
    <t>广西民族大学2023年普通高考分省分专业招生计划一览表</t>
    <phoneticPr fontId="4" type="noConversion"/>
  </si>
  <si>
    <t>数字经济</t>
    <phoneticPr fontId="4" type="noConversion"/>
  </si>
  <si>
    <t>英语（地方公费师范生）</t>
    <phoneticPr fontId="2" type="noConversion"/>
  </si>
  <si>
    <t>信息安全</t>
    <phoneticPr fontId="4" type="noConversion"/>
  </si>
  <si>
    <t>化学</t>
    <phoneticPr fontId="4" type="noConversion"/>
  </si>
  <si>
    <t>能源化学工程</t>
    <phoneticPr fontId="4" type="noConversion"/>
  </si>
  <si>
    <t>新能源材料与器件</t>
    <phoneticPr fontId="4" type="noConversion"/>
  </si>
  <si>
    <t>生物技术（地方公费师范生）</t>
    <phoneticPr fontId="2" type="noConversion"/>
  </si>
  <si>
    <t>音乐表演</t>
    <phoneticPr fontId="4" type="noConversion"/>
  </si>
  <si>
    <t>区外
合计</t>
    <phoneticPr fontId="4" type="noConversion"/>
  </si>
  <si>
    <t>马克思主义学院</t>
    <phoneticPr fontId="4" type="noConversion"/>
  </si>
  <si>
    <t>教育学（师范类）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</si>
</sst>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8" fillId="0" borderId="1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常规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8"/>
  <sheetViews>
    <sheetView tabSelected="1" workbookViewId="0">
      <pane xSplit="4" ySplit="6" topLeftCell="E13" activePane="bottomRight" state="frozen"/>
      <selection pane="topRight" activeCell="E1" sqref="E1"/>
      <selection pane="bottomLeft" activeCell="A9" sqref="A9"/>
      <selection pane="bottomRight" sqref="A1:XFD1048576"/>
    </sheetView>
  </sheetViews>
  <sheetFormatPr defaultColWidth="9.140625" defaultRowHeight="24.95" customHeight="1" x14ac:dyDescent="0.15"/>
  <cols>
    <col min="1" max="1" width="11.140625" style="9" bestFit="1" customWidth="1"/>
    <col min="2" max="2" width="7.28515625" style="5" bestFit="1" customWidth="1"/>
    <col min="3" max="3" width="20.85546875" style="10" bestFit="1" customWidth="1"/>
    <col min="4" max="5" width="7.28515625" style="10" bestFit="1" customWidth="1"/>
    <col min="6" max="6" width="7.28515625" style="7" bestFit="1" customWidth="1"/>
    <col min="7" max="7" width="5.7109375" style="11" bestFit="1" customWidth="1"/>
    <col min="8" max="8" width="7.28515625" style="11" bestFit="1" customWidth="1"/>
    <col min="9" max="11" width="5.42578125" style="11" bestFit="1" customWidth="1"/>
    <col min="12" max="12" width="5.7109375" style="11" bestFit="1" customWidth="1"/>
    <col min="13" max="14" width="4.7109375" style="11" bestFit="1" customWidth="1"/>
    <col min="15" max="22" width="3.7109375" style="11" bestFit="1" customWidth="1"/>
    <col min="23" max="28" width="4.7109375" style="11" bestFit="1" customWidth="1"/>
    <col min="29" max="29" width="3.7109375" style="11" customWidth="1"/>
    <col min="30" max="30" width="3.7109375" style="11" bestFit="1" customWidth="1"/>
    <col min="31" max="31" width="4.7109375" style="11" bestFit="1" customWidth="1"/>
    <col min="32" max="39" width="3.7109375" style="11" bestFit="1" customWidth="1"/>
    <col min="40" max="40" width="4.7109375" style="11" customWidth="1"/>
    <col min="41" max="41" width="5.42578125" style="11" customWidth="1"/>
    <col min="42" max="16384" width="9.140625" style="11"/>
  </cols>
  <sheetData>
    <row r="1" spans="1:41" s="2" customFormat="1" ht="29.25" customHeight="1" x14ac:dyDescent="0.15">
      <c r="A1" s="40" t="s">
        <v>163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</row>
    <row r="2" spans="1:41" s="2" customFormat="1" ht="24.75" customHeight="1" x14ac:dyDescent="0.15">
      <c r="A2" s="26" t="s">
        <v>162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41" s="3" customFormat="1" ht="24.95" customHeight="1" x14ac:dyDescent="0.15">
      <c r="A3" s="39" t="s">
        <v>0</v>
      </c>
      <c r="B3" s="22" t="s">
        <v>68</v>
      </c>
      <c r="C3" s="34" t="s">
        <v>1</v>
      </c>
      <c r="D3" s="34" t="s">
        <v>65</v>
      </c>
      <c r="E3" s="34" t="s">
        <v>66</v>
      </c>
      <c r="F3" s="22" t="s">
        <v>67</v>
      </c>
      <c r="G3" s="22" t="s">
        <v>72</v>
      </c>
      <c r="H3" s="22"/>
      <c r="I3" s="43"/>
      <c r="J3" s="43"/>
      <c r="K3" s="43"/>
      <c r="L3" s="44" t="s">
        <v>172</v>
      </c>
      <c r="M3" s="39" t="s">
        <v>73</v>
      </c>
      <c r="N3" s="39" t="s">
        <v>74</v>
      </c>
      <c r="O3" s="39" t="s">
        <v>75</v>
      </c>
      <c r="P3" s="39" t="s">
        <v>76</v>
      </c>
      <c r="Q3" s="39" t="s">
        <v>77</v>
      </c>
      <c r="R3" s="39" t="s">
        <v>78</v>
      </c>
      <c r="S3" s="39" t="s">
        <v>79</v>
      </c>
      <c r="T3" s="39" t="s">
        <v>80</v>
      </c>
      <c r="U3" s="39" t="s">
        <v>81</v>
      </c>
      <c r="V3" s="39" t="s">
        <v>82</v>
      </c>
      <c r="W3" s="39" t="s">
        <v>83</v>
      </c>
      <c r="X3" s="39" t="s">
        <v>84</v>
      </c>
      <c r="Y3" s="39" t="s">
        <v>85</v>
      </c>
      <c r="Z3" s="39" t="s">
        <v>86</v>
      </c>
      <c r="AA3" s="39" t="s">
        <v>87</v>
      </c>
      <c r="AB3" s="39" t="s">
        <v>88</v>
      </c>
      <c r="AC3" s="39" t="s">
        <v>89</v>
      </c>
      <c r="AD3" s="39" t="s">
        <v>90</v>
      </c>
      <c r="AE3" s="39" t="s">
        <v>91</v>
      </c>
      <c r="AF3" s="39" t="s">
        <v>92</v>
      </c>
      <c r="AG3" s="39" t="s">
        <v>93</v>
      </c>
      <c r="AH3" s="39" t="s">
        <v>94</v>
      </c>
      <c r="AI3" s="39" t="s">
        <v>95</v>
      </c>
      <c r="AJ3" s="39" t="s">
        <v>96</v>
      </c>
      <c r="AK3" s="39" t="s">
        <v>97</v>
      </c>
      <c r="AL3" s="39" t="s">
        <v>98</v>
      </c>
      <c r="AM3" s="34" t="s">
        <v>99</v>
      </c>
      <c r="AN3" s="34" t="s">
        <v>100</v>
      </c>
      <c r="AO3" s="34" t="s">
        <v>161</v>
      </c>
    </row>
    <row r="4" spans="1:41" s="4" customFormat="1" ht="24.95" customHeight="1" x14ac:dyDescent="0.15">
      <c r="A4" s="39"/>
      <c r="B4" s="22"/>
      <c r="C4" s="34"/>
      <c r="D4" s="34"/>
      <c r="E4" s="34"/>
      <c r="F4" s="22"/>
      <c r="G4" s="12" t="s">
        <v>56</v>
      </c>
      <c r="H4" s="12" t="s">
        <v>101</v>
      </c>
      <c r="I4" s="12" t="s">
        <v>158</v>
      </c>
      <c r="J4" s="12" t="s">
        <v>160</v>
      </c>
      <c r="K4" s="12" t="s">
        <v>159</v>
      </c>
      <c r="L4" s="45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4"/>
      <c r="AN4" s="34"/>
      <c r="AO4" s="34"/>
    </row>
    <row r="5" spans="1:41" s="5" customFormat="1" ht="24.95" customHeight="1" x14ac:dyDescent="0.15">
      <c r="A5" s="20"/>
      <c r="B5" s="19">
        <f>B6+B152</f>
        <v>8365</v>
      </c>
      <c r="C5" s="19" t="s">
        <v>102</v>
      </c>
      <c r="D5" s="19">
        <f>D6+D152</f>
        <v>8365</v>
      </c>
      <c r="E5" s="19"/>
      <c r="F5" s="19">
        <f t="shared" ref="F5:L5" si="0">F6+F152</f>
        <v>8365</v>
      </c>
      <c r="G5" s="19">
        <f t="shared" si="0"/>
        <v>6827</v>
      </c>
      <c r="H5" s="19">
        <f t="shared" si="0"/>
        <v>6458</v>
      </c>
      <c r="I5" s="19">
        <f t="shared" si="0"/>
        <v>67</v>
      </c>
      <c r="J5" s="19">
        <f t="shared" si="0"/>
        <v>242</v>
      </c>
      <c r="K5" s="19">
        <f t="shared" si="0"/>
        <v>60</v>
      </c>
      <c r="L5" s="19">
        <f t="shared" si="0"/>
        <v>1538</v>
      </c>
      <c r="M5" s="21">
        <v>97</v>
      </c>
      <c r="N5" s="21">
        <v>100</v>
      </c>
      <c r="O5" s="21">
        <v>20</v>
      </c>
      <c r="P5" s="21">
        <v>20</v>
      </c>
      <c r="Q5" s="21">
        <v>10</v>
      </c>
      <c r="R5" s="21">
        <v>20</v>
      </c>
      <c r="S5" s="21">
        <v>61</v>
      </c>
      <c r="T5" s="21">
        <v>54</v>
      </c>
      <c r="U5" s="21">
        <v>57</v>
      </c>
      <c r="V5" s="21">
        <v>40</v>
      </c>
      <c r="W5" s="21">
        <v>127</v>
      </c>
      <c r="X5" s="21">
        <v>122</v>
      </c>
      <c r="Y5" s="21">
        <v>119</v>
      </c>
      <c r="Z5" s="21">
        <v>55</v>
      </c>
      <c r="AA5" s="21">
        <v>115</v>
      </c>
      <c r="AB5" s="21">
        <v>96</v>
      </c>
      <c r="AC5" s="21">
        <v>16</v>
      </c>
      <c r="AD5" s="21">
        <v>30</v>
      </c>
      <c r="AE5" s="21">
        <v>128</v>
      </c>
      <c r="AF5" s="21">
        <v>33</v>
      </c>
      <c r="AG5" s="21">
        <v>83</v>
      </c>
      <c r="AH5" s="21">
        <v>20</v>
      </c>
      <c r="AI5" s="21">
        <v>41</v>
      </c>
      <c r="AJ5" s="21">
        <v>10</v>
      </c>
      <c r="AK5" s="21">
        <v>16</v>
      </c>
      <c r="AL5" s="21">
        <v>15</v>
      </c>
      <c r="AM5" s="21">
        <v>15</v>
      </c>
      <c r="AN5" s="19">
        <v>16</v>
      </c>
      <c r="AO5" s="19">
        <v>2</v>
      </c>
    </row>
    <row r="6" spans="1:41" s="5" customFormat="1" ht="24.95" customHeight="1" x14ac:dyDescent="0.15">
      <c r="A6" s="20"/>
      <c r="B6" s="19">
        <f>SUM(B7:B151)</f>
        <v>8000</v>
      </c>
      <c r="C6" s="19" t="s">
        <v>57</v>
      </c>
      <c r="D6" s="19">
        <f>SUM(D7:D151)</f>
        <v>8000</v>
      </c>
      <c r="E6" s="19"/>
      <c r="F6" s="19">
        <f t="shared" ref="F6:L6" si="1">SUM(F7:F151)</f>
        <v>8000</v>
      </c>
      <c r="G6" s="19">
        <f t="shared" si="1"/>
        <v>6462</v>
      </c>
      <c r="H6" s="19">
        <f t="shared" si="1"/>
        <v>6093</v>
      </c>
      <c r="I6" s="19">
        <f t="shared" si="1"/>
        <v>67</v>
      </c>
      <c r="J6" s="19">
        <f t="shared" si="1"/>
        <v>242</v>
      </c>
      <c r="K6" s="19">
        <f t="shared" si="1"/>
        <v>60</v>
      </c>
      <c r="L6" s="19">
        <f t="shared" si="1"/>
        <v>1538</v>
      </c>
      <c r="M6" s="19">
        <f t="shared" ref="M6:AO6" si="2">SUM(M7:M151)</f>
        <v>97</v>
      </c>
      <c r="N6" s="19">
        <f t="shared" si="2"/>
        <v>100</v>
      </c>
      <c r="O6" s="19">
        <f t="shared" si="2"/>
        <v>20</v>
      </c>
      <c r="P6" s="19">
        <f t="shared" si="2"/>
        <v>20</v>
      </c>
      <c r="Q6" s="19">
        <f t="shared" si="2"/>
        <v>10</v>
      </c>
      <c r="R6" s="19">
        <f t="shared" si="2"/>
        <v>20</v>
      </c>
      <c r="S6" s="19">
        <f t="shared" si="2"/>
        <v>61</v>
      </c>
      <c r="T6" s="19">
        <f t="shared" si="2"/>
        <v>54</v>
      </c>
      <c r="U6" s="19">
        <f t="shared" si="2"/>
        <v>57</v>
      </c>
      <c r="V6" s="19">
        <f t="shared" si="2"/>
        <v>40</v>
      </c>
      <c r="W6" s="19">
        <f t="shared" si="2"/>
        <v>127</v>
      </c>
      <c r="X6" s="19">
        <f t="shared" si="2"/>
        <v>122</v>
      </c>
      <c r="Y6" s="19">
        <f t="shared" si="2"/>
        <v>119</v>
      </c>
      <c r="Z6" s="19">
        <f t="shared" si="2"/>
        <v>55</v>
      </c>
      <c r="AA6" s="19">
        <f t="shared" si="2"/>
        <v>115</v>
      </c>
      <c r="AB6" s="19">
        <f t="shared" si="2"/>
        <v>96</v>
      </c>
      <c r="AC6" s="19">
        <f t="shared" si="2"/>
        <v>16</v>
      </c>
      <c r="AD6" s="19">
        <f t="shared" si="2"/>
        <v>30</v>
      </c>
      <c r="AE6" s="19">
        <f t="shared" si="2"/>
        <v>128</v>
      </c>
      <c r="AF6" s="19">
        <f t="shared" si="2"/>
        <v>33</v>
      </c>
      <c r="AG6" s="19">
        <f t="shared" si="2"/>
        <v>83</v>
      </c>
      <c r="AH6" s="19">
        <f t="shared" si="2"/>
        <v>20</v>
      </c>
      <c r="AI6" s="19">
        <f t="shared" si="2"/>
        <v>41</v>
      </c>
      <c r="AJ6" s="19">
        <f t="shared" si="2"/>
        <v>10</v>
      </c>
      <c r="AK6" s="19">
        <f t="shared" si="2"/>
        <v>16</v>
      </c>
      <c r="AL6" s="19">
        <f t="shared" si="2"/>
        <v>15</v>
      </c>
      <c r="AM6" s="19">
        <f t="shared" si="2"/>
        <v>15</v>
      </c>
      <c r="AN6" s="19">
        <f t="shared" si="2"/>
        <v>16</v>
      </c>
      <c r="AO6" s="19">
        <f t="shared" si="2"/>
        <v>2</v>
      </c>
    </row>
    <row r="7" spans="1:41" s="5" customFormat="1" ht="24.95" customHeight="1" x14ac:dyDescent="0.15">
      <c r="A7" s="35" t="s">
        <v>173</v>
      </c>
      <c r="B7" s="24">
        <f>D7</f>
        <v>60</v>
      </c>
      <c r="C7" s="23" t="s">
        <v>59</v>
      </c>
      <c r="D7" s="24">
        <v>60</v>
      </c>
      <c r="E7" s="12" t="s">
        <v>69</v>
      </c>
      <c r="F7" s="17">
        <v>55</v>
      </c>
      <c r="G7" s="12">
        <f>F7-L7</f>
        <v>42</v>
      </c>
      <c r="H7" s="12">
        <f t="shared" ref="H7:H73" si="3">G7-I7-J7-K7</f>
        <v>42</v>
      </c>
      <c r="I7" s="12"/>
      <c r="J7" s="12"/>
      <c r="K7" s="12"/>
      <c r="L7" s="12">
        <v>13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22">
        <v>2</v>
      </c>
      <c r="Y7" s="12">
        <v>2</v>
      </c>
      <c r="Z7" s="12">
        <v>2</v>
      </c>
      <c r="AA7" s="12">
        <v>2</v>
      </c>
      <c r="AB7" s="12"/>
      <c r="AC7" s="24">
        <v>1</v>
      </c>
      <c r="AD7" s="12"/>
      <c r="AE7" s="12"/>
      <c r="AF7" s="12">
        <v>2</v>
      </c>
      <c r="AG7" s="12">
        <v>2</v>
      </c>
      <c r="AH7" s="12"/>
      <c r="AI7" s="12"/>
      <c r="AJ7" s="12"/>
      <c r="AK7" s="12"/>
      <c r="AL7" s="12"/>
      <c r="AM7" s="12"/>
      <c r="AN7" s="12"/>
      <c r="AO7" s="12"/>
    </row>
    <row r="8" spans="1:41" s="5" customFormat="1" ht="24.95" customHeight="1" x14ac:dyDescent="0.15">
      <c r="A8" s="38"/>
      <c r="B8" s="25"/>
      <c r="C8" s="23"/>
      <c r="D8" s="25"/>
      <c r="E8" s="12" t="s">
        <v>70</v>
      </c>
      <c r="F8" s="17">
        <v>5</v>
      </c>
      <c r="G8" s="12">
        <f>F8-L8</f>
        <v>4</v>
      </c>
      <c r="H8" s="12">
        <f t="shared" si="3"/>
        <v>4</v>
      </c>
      <c r="I8" s="12"/>
      <c r="J8" s="12"/>
      <c r="K8" s="12"/>
      <c r="L8" s="12">
        <v>1</v>
      </c>
      <c r="M8" s="12"/>
      <c r="N8" s="12">
        <v>1</v>
      </c>
      <c r="O8" s="12"/>
      <c r="P8" s="12"/>
      <c r="Q8" s="12"/>
      <c r="R8" s="12"/>
      <c r="S8" s="12"/>
      <c r="T8" s="12"/>
      <c r="U8" s="12"/>
      <c r="V8" s="12"/>
      <c r="W8" s="12"/>
      <c r="X8" s="22"/>
      <c r="Y8" s="12"/>
      <c r="Z8" s="12"/>
      <c r="AA8" s="12"/>
      <c r="AB8" s="12"/>
      <c r="AC8" s="25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s="5" customFormat="1" ht="24.95" customHeight="1" x14ac:dyDescent="0.15">
      <c r="A9" s="23" t="s">
        <v>131</v>
      </c>
      <c r="B9" s="22">
        <f>SUM(D9:D14)</f>
        <v>400</v>
      </c>
      <c r="C9" s="23" t="s">
        <v>132</v>
      </c>
      <c r="D9" s="22">
        <v>150</v>
      </c>
      <c r="E9" s="12" t="s">
        <v>69</v>
      </c>
      <c r="F9" s="17">
        <v>120</v>
      </c>
      <c r="G9" s="12">
        <f>F9-L9</f>
        <v>104</v>
      </c>
      <c r="H9" s="12">
        <f t="shared" si="3"/>
        <v>91</v>
      </c>
      <c r="I9" s="17">
        <v>3</v>
      </c>
      <c r="J9" s="17">
        <v>10</v>
      </c>
      <c r="K9" s="17"/>
      <c r="L9" s="12">
        <v>16</v>
      </c>
      <c r="M9" s="16"/>
      <c r="N9" s="16"/>
      <c r="O9" s="16">
        <v>1</v>
      </c>
      <c r="P9" s="16">
        <v>2</v>
      </c>
      <c r="Q9" s="16"/>
      <c r="R9" s="16"/>
      <c r="S9" s="16"/>
      <c r="T9" s="16"/>
      <c r="U9" s="16"/>
      <c r="V9" s="16"/>
      <c r="W9" s="16"/>
      <c r="X9" s="29">
        <v>2</v>
      </c>
      <c r="Y9" s="16"/>
      <c r="Z9" s="16"/>
      <c r="AA9" s="16"/>
      <c r="AB9" s="16"/>
      <c r="AC9" s="29">
        <v>1</v>
      </c>
      <c r="AD9" s="16">
        <v>2</v>
      </c>
      <c r="AE9" s="16"/>
      <c r="AF9" s="16"/>
      <c r="AG9" s="16">
        <v>1</v>
      </c>
      <c r="AH9" s="16">
        <v>2</v>
      </c>
      <c r="AI9" s="16"/>
      <c r="AJ9" s="16"/>
      <c r="AK9" s="16">
        <v>1</v>
      </c>
      <c r="AL9" s="16">
        <v>2</v>
      </c>
      <c r="AM9" s="16">
        <v>1</v>
      </c>
      <c r="AN9" s="16">
        <v>1</v>
      </c>
      <c r="AO9" s="12"/>
    </row>
    <row r="10" spans="1:41" s="5" customFormat="1" ht="24.95" customHeight="1" x14ac:dyDescent="0.15">
      <c r="A10" s="23"/>
      <c r="B10" s="22"/>
      <c r="C10" s="23"/>
      <c r="D10" s="22"/>
      <c r="E10" s="12" t="s">
        <v>70</v>
      </c>
      <c r="F10" s="17">
        <v>30</v>
      </c>
      <c r="G10" s="12">
        <f t="shared" ref="G10:G21" si="4">F10-L10</f>
        <v>26</v>
      </c>
      <c r="H10" s="12">
        <f t="shared" si="3"/>
        <v>26</v>
      </c>
      <c r="I10" s="17"/>
      <c r="J10" s="17"/>
      <c r="K10" s="17"/>
      <c r="L10" s="12">
        <v>4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29"/>
      <c r="Y10" s="16">
        <v>2</v>
      </c>
      <c r="Z10" s="16"/>
      <c r="AA10" s="16"/>
      <c r="AB10" s="16"/>
      <c r="AC10" s="29"/>
      <c r="AD10" s="16"/>
      <c r="AE10" s="16">
        <v>2</v>
      </c>
      <c r="AF10" s="16"/>
      <c r="AG10" s="16"/>
      <c r="AH10" s="16"/>
      <c r="AI10" s="16"/>
      <c r="AJ10" s="16"/>
      <c r="AK10" s="16"/>
      <c r="AL10" s="16"/>
      <c r="AM10" s="16"/>
      <c r="AN10" s="16"/>
      <c r="AO10" s="12"/>
    </row>
    <row r="11" spans="1:41" s="5" customFormat="1" ht="24.95" customHeight="1" x14ac:dyDescent="0.15">
      <c r="A11" s="23"/>
      <c r="B11" s="22"/>
      <c r="C11" s="23" t="s">
        <v>133</v>
      </c>
      <c r="D11" s="22">
        <v>50</v>
      </c>
      <c r="E11" s="12" t="s">
        <v>69</v>
      </c>
      <c r="F11" s="17">
        <v>45</v>
      </c>
      <c r="G11" s="12">
        <f t="shared" si="4"/>
        <v>36</v>
      </c>
      <c r="H11" s="12">
        <f t="shared" si="3"/>
        <v>36</v>
      </c>
      <c r="I11" s="17"/>
      <c r="J11" s="17"/>
      <c r="K11" s="17"/>
      <c r="L11" s="12">
        <v>9</v>
      </c>
      <c r="M11" s="16"/>
      <c r="N11" s="16">
        <v>2</v>
      </c>
      <c r="O11" s="16"/>
      <c r="P11" s="16"/>
      <c r="Q11" s="16"/>
      <c r="R11" s="16"/>
      <c r="S11" s="16">
        <v>1</v>
      </c>
      <c r="T11" s="16"/>
      <c r="U11" s="16"/>
      <c r="V11" s="16"/>
      <c r="W11" s="16">
        <v>2</v>
      </c>
      <c r="X11" s="16"/>
      <c r="Y11" s="16"/>
      <c r="Z11" s="16">
        <v>2</v>
      </c>
      <c r="AA11" s="16"/>
      <c r="AB11" s="16"/>
      <c r="AC11" s="16"/>
      <c r="AD11" s="16"/>
      <c r="AE11" s="16"/>
      <c r="AF11" s="16"/>
      <c r="AG11" s="16"/>
      <c r="AH11" s="16"/>
      <c r="AI11" s="16">
        <v>2</v>
      </c>
      <c r="AJ11" s="16"/>
      <c r="AK11" s="16"/>
      <c r="AL11" s="16"/>
      <c r="AM11" s="16"/>
      <c r="AN11" s="16"/>
      <c r="AO11" s="12"/>
    </row>
    <row r="12" spans="1:41" s="5" customFormat="1" ht="24.95" customHeight="1" x14ac:dyDescent="0.15">
      <c r="A12" s="23"/>
      <c r="B12" s="22"/>
      <c r="C12" s="23"/>
      <c r="D12" s="22"/>
      <c r="E12" s="12" t="s">
        <v>70</v>
      </c>
      <c r="F12" s="17">
        <v>5</v>
      </c>
      <c r="G12" s="12">
        <f t="shared" si="4"/>
        <v>4</v>
      </c>
      <c r="H12" s="12">
        <f t="shared" si="3"/>
        <v>4</v>
      </c>
      <c r="I12" s="17"/>
      <c r="J12" s="17"/>
      <c r="K12" s="17"/>
      <c r="L12" s="12">
        <v>1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>
        <v>1</v>
      </c>
      <c r="AF12" s="16"/>
      <c r="AG12" s="16"/>
      <c r="AH12" s="16"/>
      <c r="AI12" s="16"/>
      <c r="AJ12" s="16"/>
      <c r="AK12" s="16"/>
      <c r="AL12" s="16"/>
      <c r="AM12" s="16"/>
      <c r="AN12" s="16"/>
      <c r="AO12" s="12"/>
    </row>
    <row r="13" spans="1:41" s="5" customFormat="1" ht="24.95" customHeight="1" x14ac:dyDescent="0.15">
      <c r="A13" s="23"/>
      <c r="B13" s="22"/>
      <c r="C13" s="28" t="s">
        <v>134</v>
      </c>
      <c r="D13" s="22">
        <v>200</v>
      </c>
      <c r="E13" s="12" t="s">
        <v>69</v>
      </c>
      <c r="F13" s="17">
        <v>170</v>
      </c>
      <c r="G13" s="12">
        <f t="shared" si="4"/>
        <v>148</v>
      </c>
      <c r="H13" s="12">
        <f t="shared" si="3"/>
        <v>128</v>
      </c>
      <c r="I13" s="17"/>
      <c r="J13" s="17">
        <v>20</v>
      </c>
      <c r="K13" s="17"/>
      <c r="L13" s="12">
        <v>22</v>
      </c>
      <c r="M13" s="16">
        <v>1</v>
      </c>
      <c r="N13" s="16"/>
      <c r="O13" s="16">
        <v>2</v>
      </c>
      <c r="P13" s="16"/>
      <c r="Q13" s="16">
        <v>2</v>
      </c>
      <c r="R13" s="16">
        <v>2</v>
      </c>
      <c r="S13" s="16"/>
      <c r="T13" s="29">
        <v>1</v>
      </c>
      <c r="U13" s="16"/>
      <c r="V13" s="16"/>
      <c r="W13" s="16"/>
      <c r="X13" s="29">
        <v>2</v>
      </c>
      <c r="Y13" s="16"/>
      <c r="Z13" s="16"/>
      <c r="AA13" s="16"/>
      <c r="AB13" s="16">
        <v>2</v>
      </c>
      <c r="AC13" s="16"/>
      <c r="AD13" s="16">
        <v>2</v>
      </c>
      <c r="AE13" s="16">
        <v>2</v>
      </c>
      <c r="AF13" s="16"/>
      <c r="AG13" s="16"/>
      <c r="AH13" s="16">
        <v>2</v>
      </c>
      <c r="AI13" s="16"/>
      <c r="AJ13" s="16"/>
      <c r="AK13" s="16">
        <v>2</v>
      </c>
      <c r="AL13" s="16"/>
      <c r="AM13" s="16">
        <v>1</v>
      </c>
      <c r="AN13" s="16">
        <v>1</v>
      </c>
      <c r="AO13" s="12"/>
    </row>
    <row r="14" spans="1:41" s="5" customFormat="1" ht="24.95" customHeight="1" x14ac:dyDescent="0.15">
      <c r="A14" s="23"/>
      <c r="B14" s="22"/>
      <c r="C14" s="28"/>
      <c r="D14" s="22"/>
      <c r="E14" s="12" t="s">
        <v>70</v>
      </c>
      <c r="F14" s="17">
        <v>30</v>
      </c>
      <c r="G14" s="12">
        <f t="shared" si="4"/>
        <v>26</v>
      </c>
      <c r="H14" s="12">
        <f t="shared" si="3"/>
        <v>26</v>
      </c>
      <c r="I14" s="12"/>
      <c r="J14" s="12"/>
      <c r="K14" s="12"/>
      <c r="L14" s="12">
        <v>4</v>
      </c>
      <c r="M14" s="16"/>
      <c r="N14" s="16"/>
      <c r="O14" s="16"/>
      <c r="P14" s="16"/>
      <c r="Q14" s="16"/>
      <c r="R14" s="16"/>
      <c r="S14" s="16"/>
      <c r="T14" s="29"/>
      <c r="U14" s="16"/>
      <c r="V14" s="16"/>
      <c r="W14" s="16">
        <v>2</v>
      </c>
      <c r="X14" s="29"/>
      <c r="Y14" s="16"/>
      <c r="Z14" s="16"/>
      <c r="AA14" s="16">
        <v>2</v>
      </c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2"/>
    </row>
    <row r="15" spans="1:41" s="5" customFormat="1" ht="24.95" customHeight="1" x14ac:dyDescent="0.15">
      <c r="A15" s="23" t="s">
        <v>49</v>
      </c>
      <c r="B15" s="22">
        <f>SUM(D15:D25)</f>
        <v>535</v>
      </c>
      <c r="C15" s="23" t="s">
        <v>62</v>
      </c>
      <c r="D15" s="22">
        <v>110</v>
      </c>
      <c r="E15" s="12" t="s">
        <v>69</v>
      </c>
      <c r="F15" s="17">
        <v>55</v>
      </c>
      <c r="G15" s="12">
        <f t="shared" si="4"/>
        <v>50</v>
      </c>
      <c r="H15" s="12">
        <f t="shared" si="3"/>
        <v>50</v>
      </c>
      <c r="I15" s="12"/>
      <c r="J15" s="12"/>
      <c r="K15" s="12"/>
      <c r="L15" s="12">
        <v>5</v>
      </c>
      <c r="M15" s="12"/>
      <c r="N15" s="12">
        <v>3</v>
      </c>
      <c r="O15" s="12"/>
      <c r="P15" s="12"/>
      <c r="Q15" s="12"/>
      <c r="R15" s="12"/>
      <c r="S15" s="12"/>
      <c r="T15" s="12"/>
      <c r="U15" s="12">
        <v>2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1:41" s="5" customFormat="1" ht="24.95" customHeight="1" x14ac:dyDescent="0.15">
      <c r="A16" s="23"/>
      <c r="B16" s="22"/>
      <c r="C16" s="23"/>
      <c r="D16" s="22"/>
      <c r="E16" s="12" t="s">
        <v>70</v>
      </c>
      <c r="F16" s="17">
        <v>55</v>
      </c>
      <c r="G16" s="12">
        <f t="shared" si="4"/>
        <v>47</v>
      </c>
      <c r="H16" s="12">
        <f t="shared" si="3"/>
        <v>39</v>
      </c>
      <c r="I16" s="12"/>
      <c r="J16" s="12">
        <v>8</v>
      </c>
      <c r="K16" s="12"/>
      <c r="L16" s="12">
        <v>8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>
        <v>2</v>
      </c>
      <c r="X16" s="12"/>
      <c r="Y16" s="12">
        <v>2</v>
      </c>
      <c r="Z16" s="12"/>
      <c r="AA16" s="12">
        <v>2</v>
      </c>
      <c r="AB16" s="12"/>
      <c r="AC16" s="12"/>
      <c r="AD16" s="12"/>
      <c r="AE16" s="12"/>
      <c r="AF16" s="12"/>
      <c r="AG16" s="12">
        <v>2</v>
      </c>
      <c r="AH16" s="12"/>
      <c r="AI16" s="12"/>
      <c r="AJ16" s="12"/>
      <c r="AK16" s="12"/>
      <c r="AL16" s="12"/>
      <c r="AM16" s="12"/>
      <c r="AN16" s="12"/>
      <c r="AO16" s="12"/>
    </row>
    <row r="17" spans="1:41" s="5" customFormat="1" ht="24.95" customHeight="1" x14ac:dyDescent="0.15">
      <c r="A17" s="23"/>
      <c r="B17" s="22"/>
      <c r="C17" s="18" t="s">
        <v>164</v>
      </c>
      <c r="D17" s="15">
        <v>55</v>
      </c>
      <c r="E17" s="12" t="s">
        <v>70</v>
      </c>
      <c r="F17" s="17">
        <v>55</v>
      </c>
      <c r="G17" s="12">
        <f t="shared" si="4"/>
        <v>47</v>
      </c>
      <c r="H17" s="12">
        <f t="shared" si="3"/>
        <v>47</v>
      </c>
      <c r="I17" s="12"/>
      <c r="J17" s="12"/>
      <c r="K17" s="12"/>
      <c r="L17" s="12">
        <v>8</v>
      </c>
      <c r="M17" s="12"/>
      <c r="N17" s="12"/>
      <c r="O17" s="12"/>
      <c r="P17" s="12"/>
      <c r="Q17" s="12"/>
      <c r="R17" s="12"/>
      <c r="S17" s="12"/>
      <c r="T17" s="12"/>
      <c r="U17" s="12">
        <v>2</v>
      </c>
      <c r="V17" s="12"/>
      <c r="W17" s="12">
        <v>2</v>
      </c>
      <c r="X17" s="12"/>
      <c r="Y17" s="12"/>
      <c r="Z17" s="12"/>
      <c r="AA17" s="12"/>
      <c r="AB17" s="12">
        <v>2</v>
      </c>
      <c r="AC17" s="12"/>
      <c r="AD17" s="12"/>
      <c r="AE17" s="12">
        <v>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spans="1:41" s="5" customFormat="1" ht="24.95" customHeight="1" x14ac:dyDescent="0.15">
      <c r="A18" s="23"/>
      <c r="B18" s="22"/>
      <c r="C18" s="28" t="s">
        <v>2</v>
      </c>
      <c r="D18" s="22">
        <v>110</v>
      </c>
      <c r="E18" s="12" t="s">
        <v>69</v>
      </c>
      <c r="F18" s="17">
        <v>55</v>
      </c>
      <c r="G18" s="12">
        <f t="shared" si="4"/>
        <v>49</v>
      </c>
      <c r="H18" s="12">
        <f t="shared" si="3"/>
        <v>49</v>
      </c>
      <c r="I18" s="12"/>
      <c r="J18" s="12"/>
      <c r="K18" s="12"/>
      <c r="L18" s="12">
        <v>6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29">
        <v>2</v>
      </c>
      <c r="Y18" s="16">
        <v>2</v>
      </c>
      <c r="Z18" s="16">
        <v>2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2"/>
    </row>
    <row r="19" spans="1:41" s="5" customFormat="1" ht="24.95" customHeight="1" x14ac:dyDescent="0.15">
      <c r="A19" s="23"/>
      <c r="B19" s="22"/>
      <c r="C19" s="28"/>
      <c r="D19" s="22"/>
      <c r="E19" s="12" t="s">
        <v>70</v>
      </c>
      <c r="F19" s="17">
        <v>55</v>
      </c>
      <c r="G19" s="12">
        <f t="shared" si="4"/>
        <v>48</v>
      </c>
      <c r="H19" s="12">
        <f t="shared" si="3"/>
        <v>40</v>
      </c>
      <c r="I19" s="12"/>
      <c r="J19" s="12">
        <v>8</v>
      </c>
      <c r="K19" s="12"/>
      <c r="L19" s="12">
        <v>7</v>
      </c>
      <c r="M19" s="16"/>
      <c r="N19" s="16">
        <v>3</v>
      </c>
      <c r="O19" s="16"/>
      <c r="P19" s="16"/>
      <c r="Q19" s="16"/>
      <c r="R19" s="16"/>
      <c r="S19" s="16"/>
      <c r="T19" s="16"/>
      <c r="U19" s="16"/>
      <c r="V19" s="16"/>
      <c r="W19" s="16"/>
      <c r="X19" s="29"/>
      <c r="Y19" s="16"/>
      <c r="Z19" s="16"/>
      <c r="AA19" s="16"/>
      <c r="AB19" s="16">
        <v>2</v>
      </c>
      <c r="AC19" s="16"/>
      <c r="AD19" s="16"/>
      <c r="AE19" s="16"/>
      <c r="AF19" s="16"/>
      <c r="AG19" s="16">
        <v>2</v>
      </c>
      <c r="AH19" s="16"/>
      <c r="AI19" s="16"/>
      <c r="AJ19" s="16"/>
      <c r="AK19" s="16"/>
      <c r="AL19" s="16"/>
      <c r="AM19" s="16"/>
      <c r="AN19" s="16"/>
      <c r="AO19" s="12"/>
    </row>
    <row r="20" spans="1:41" s="5" customFormat="1" ht="24.95" customHeight="1" x14ac:dyDescent="0.15">
      <c r="A20" s="23"/>
      <c r="B20" s="22"/>
      <c r="C20" s="28" t="s">
        <v>3</v>
      </c>
      <c r="D20" s="22">
        <v>110</v>
      </c>
      <c r="E20" s="12" t="s">
        <v>69</v>
      </c>
      <c r="F20" s="17">
        <v>30</v>
      </c>
      <c r="G20" s="12">
        <f t="shared" si="4"/>
        <v>25</v>
      </c>
      <c r="H20" s="12">
        <f t="shared" si="3"/>
        <v>25</v>
      </c>
      <c r="I20" s="17"/>
      <c r="J20" s="17"/>
      <c r="K20" s="17"/>
      <c r="L20" s="12">
        <v>5</v>
      </c>
      <c r="M20" s="16"/>
      <c r="N20" s="16">
        <v>2</v>
      </c>
      <c r="O20" s="16"/>
      <c r="P20" s="16"/>
      <c r="Q20" s="16"/>
      <c r="R20" s="16"/>
      <c r="S20" s="16"/>
      <c r="T20" s="16"/>
      <c r="U20" s="16"/>
      <c r="V20" s="16">
        <v>1</v>
      </c>
      <c r="W20" s="16"/>
      <c r="X20" s="16"/>
      <c r="Y20" s="16"/>
      <c r="Z20" s="16"/>
      <c r="AA20" s="16"/>
      <c r="AB20" s="16"/>
      <c r="AC20" s="16"/>
      <c r="AD20" s="16"/>
      <c r="AE20" s="16"/>
      <c r="AF20" s="16">
        <v>2</v>
      </c>
      <c r="AG20" s="16"/>
      <c r="AH20" s="16"/>
      <c r="AI20" s="16"/>
      <c r="AJ20" s="16"/>
      <c r="AK20" s="16"/>
      <c r="AL20" s="16"/>
      <c r="AM20" s="16"/>
      <c r="AN20" s="16"/>
      <c r="AO20" s="12"/>
    </row>
    <row r="21" spans="1:41" s="5" customFormat="1" ht="24.95" customHeight="1" x14ac:dyDescent="0.15">
      <c r="A21" s="23"/>
      <c r="B21" s="22"/>
      <c r="C21" s="28"/>
      <c r="D21" s="22"/>
      <c r="E21" s="12" t="s">
        <v>70</v>
      </c>
      <c r="F21" s="17">
        <v>80</v>
      </c>
      <c r="G21" s="12">
        <f t="shared" si="4"/>
        <v>71</v>
      </c>
      <c r="H21" s="12">
        <f t="shared" si="3"/>
        <v>59</v>
      </c>
      <c r="I21" s="17">
        <v>4</v>
      </c>
      <c r="J21" s="17">
        <v>8</v>
      </c>
      <c r="K21" s="17"/>
      <c r="L21" s="12">
        <v>9</v>
      </c>
      <c r="M21" s="1">
        <v>2</v>
      </c>
      <c r="N21" s="1"/>
      <c r="O21" s="1"/>
      <c r="P21" s="1"/>
      <c r="Q21" s="1"/>
      <c r="R21" s="1"/>
      <c r="S21" s="1"/>
      <c r="T21" s="1"/>
      <c r="U21" s="1"/>
      <c r="V21" s="1"/>
      <c r="W21" s="1">
        <v>2</v>
      </c>
      <c r="X21" s="1"/>
      <c r="Y21" s="1">
        <v>2</v>
      </c>
      <c r="Z21" s="1"/>
      <c r="AA21" s="1"/>
      <c r="AB21" s="1"/>
      <c r="AC21" s="1"/>
      <c r="AD21" s="1"/>
      <c r="AE21" s="1">
        <v>2</v>
      </c>
      <c r="AF21" s="1"/>
      <c r="AG21" s="1">
        <v>1</v>
      </c>
      <c r="AH21" s="1"/>
      <c r="AI21" s="1"/>
      <c r="AJ21" s="1"/>
      <c r="AK21" s="1"/>
      <c r="AL21" s="1"/>
      <c r="AM21" s="16"/>
      <c r="AN21" s="16"/>
      <c r="AO21" s="12"/>
    </row>
    <row r="22" spans="1:41" s="5" customFormat="1" ht="24.95" customHeight="1" x14ac:dyDescent="0.15">
      <c r="A22" s="23"/>
      <c r="B22" s="22"/>
      <c r="C22" s="23" t="s">
        <v>157</v>
      </c>
      <c r="D22" s="22">
        <v>45</v>
      </c>
      <c r="E22" s="12" t="s">
        <v>69</v>
      </c>
      <c r="F22" s="17">
        <v>23</v>
      </c>
      <c r="G22" s="12">
        <v>12</v>
      </c>
      <c r="H22" s="12">
        <f t="shared" si="3"/>
        <v>12</v>
      </c>
      <c r="I22" s="17"/>
      <c r="J22" s="17"/>
      <c r="K22" s="17"/>
      <c r="L22" s="24">
        <v>20</v>
      </c>
      <c r="M22" s="1"/>
      <c r="N22" s="1"/>
      <c r="O22" s="1"/>
      <c r="P22" s="1"/>
      <c r="Q22" s="1"/>
      <c r="R22" s="1"/>
      <c r="S22" s="1"/>
      <c r="T22" s="29">
        <v>5</v>
      </c>
      <c r="U22" s="1"/>
      <c r="V22" s="1"/>
      <c r="W22" s="1"/>
      <c r="X22" s="29">
        <v>5</v>
      </c>
      <c r="Y22" s="1"/>
      <c r="Z22" s="1"/>
      <c r="AA22" s="1">
        <v>2</v>
      </c>
      <c r="AB22" s="1">
        <v>2</v>
      </c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6"/>
      <c r="AN22" s="16"/>
      <c r="AO22" s="12"/>
    </row>
    <row r="23" spans="1:41" s="5" customFormat="1" ht="24.95" customHeight="1" x14ac:dyDescent="0.15">
      <c r="A23" s="23"/>
      <c r="B23" s="22"/>
      <c r="C23" s="23"/>
      <c r="D23" s="22"/>
      <c r="E23" s="12" t="s">
        <v>70</v>
      </c>
      <c r="F23" s="17">
        <v>22</v>
      </c>
      <c r="G23" s="12">
        <v>13</v>
      </c>
      <c r="H23" s="12">
        <f t="shared" si="3"/>
        <v>13</v>
      </c>
      <c r="I23" s="17"/>
      <c r="J23" s="17"/>
      <c r="K23" s="17"/>
      <c r="L23" s="25"/>
      <c r="M23" s="1"/>
      <c r="N23" s="1"/>
      <c r="O23" s="1"/>
      <c r="P23" s="1"/>
      <c r="Q23" s="1"/>
      <c r="R23" s="1"/>
      <c r="S23" s="1"/>
      <c r="T23" s="29"/>
      <c r="U23" s="1"/>
      <c r="V23" s="1"/>
      <c r="W23" s="1"/>
      <c r="X23" s="29"/>
      <c r="Y23" s="1"/>
      <c r="Z23" s="1"/>
      <c r="AA23" s="1">
        <v>3</v>
      </c>
      <c r="AB23" s="1">
        <v>3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6"/>
      <c r="AN23" s="16"/>
      <c r="AO23" s="12"/>
    </row>
    <row r="24" spans="1:41" s="5" customFormat="1" ht="24.95" customHeight="1" x14ac:dyDescent="0.15">
      <c r="A24" s="23"/>
      <c r="B24" s="22"/>
      <c r="C24" s="28" t="s">
        <v>4</v>
      </c>
      <c r="D24" s="22">
        <v>105</v>
      </c>
      <c r="E24" s="12" t="s">
        <v>69</v>
      </c>
      <c r="F24" s="17">
        <v>50</v>
      </c>
      <c r="G24" s="12">
        <f>F24-L24</f>
        <v>42</v>
      </c>
      <c r="H24" s="12">
        <f t="shared" si="3"/>
        <v>42</v>
      </c>
      <c r="I24" s="17"/>
      <c r="J24" s="17"/>
      <c r="K24" s="17"/>
      <c r="L24" s="12">
        <v>8</v>
      </c>
      <c r="M24" s="16">
        <v>1</v>
      </c>
      <c r="N24" s="16"/>
      <c r="O24" s="16"/>
      <c r="P24" s="16"/>
      <c r="Q24" s="16"/>
      <c r="R24" s="16"/>
      <c r="S24" s="16"/>
      <c r="T24" s="29">
        <v>2</v>
      </c>
      <c r="U24" s="16"/>
      <c r="V24" s="16"/>
      <c r="W24" s="16"/>
      <c r="X24" s="29">
        <v>1</v>
      </c>
      <c r="Y24" s="16"/>
      <c r="Z24" s="16"/>
      <c r="AA24" s="16"/>
      <c r="AB24" s="16">
        <v>1</v>
      </c>
      <c r="AC24" s="16"/>
      <c r="AD24" s="16"/>
      <c r="AE24" s="16">
        <v>2</v>
      </c>
      <c r="AF24" s="16"/>
      <c r="AG24" s="16">
        <v>1</v>
      </c>
      <c r="AH24" s="16"/>
      <c r="AI24" s="16"/>
      <c r="AJ24" s="16"/>
      <c r="AK24" s="16"/>
      <c r="AL24" s="16"/>
      <c r="AM24" s="16"/>
      <c r="AN24" s="16"/>
      <c r="AO24" s="12"/>
    </row>
    <row r="25" spans="1:41" s="5" customFormat="1" ht="24.95" customHeight="1" x14ac:dyDescent="0.15">
      <c r="A25" s="23"/>
      <c r="B25" s="22"/>
      <c r="C25" s="28"/>
      <c r="D25" s="22"/>
      <c r="E25" s="12" t="s">
        <v>70</v>
      </c>
      <c r="F25" s="17">
        <v>55</v>
      </c>
      <c r="G25" s="12">
        <f t="shared" ref="G25:G42" si="5">F25-L25</f>
        <v>43</v>
      </c>
      <c r="H25" s="12">
        <f t="shared" si="3"/>
        <v>39</v>
      </c>
      <c r="I25" s="17">
        <v>4</v>
      </c>
      <c r="J25" s="17"/>
      <c r="K25" s="17"/>
      <c r="L25" s="12">
        <v>12</v>
      </c>
      <c r="M25" s="16"/>
      <c r="N25" s="16"/>
      <c r="O25" s="16"/>
      <c r="P25" s="16"/>
      <c r="Q25" s="16"/>
      <c r="R25" s="16"/>
      <c r="S25" s="16">
        <v>7</v>
      </c>
      <c r="T25" s="29"/>
      <c r="U25" s="16"/>
      <c r="V25" s="16">
        <v>2</v>
      </c>
      <c r="W25" s="16">
        <v>2</v>
      </c>
      <c r="X25" s="29"/>
      <c r="Y25" s="16"/>
      <c r="Z25" s="16"/>
      <c r="AA25" s="16">
        <v>1</v>
      </c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2"/>
    </row>
    <row r="26" spans="1:41" s="5" customFormat="1" ht="24.95" customHeight="1" x14ac:dyDescent="0.15">
      <c r="A26" s="23" t="s">
        <v>5</v>
      </c>
      <c r="B26" s="22">
        <f>SUM(D26:D38)</f>
        <v>550</v>
      </c>
      <c r="C26" s="28" t="s">
        <v>6</v>
      </c>
      <c r="D26" s="22">
        <v>100</v>
      </c>
      <c r="E26" s="12" t="s">
        <v>69</v>
      </c>
      <c r="F26" s="17">
        <v>40</v>
      </c>
      <c r="G26" s="12">
        <f t="shared" si="5"/>
        <v>34</v>
      </c>
      <c r="H26" s="12">
        <f t="shared" si="3"/>
        <v>34</v>
      </c>
      <c r="I26" s="17"/>
      <c r="J26" s="17"/>
      <c r="K26" s="17"/>
      <c r="L26" s="12">
        <v>6</v>
      </c>
      <c r="M26" s="16"/>
      <c r="N26" s="16"/>
      <c r="O26" s="16"/>
      <c r="P26" s="16"/>
      <c r="Q26" s="16"/>
      <c r="R26" s="16"/>
      <c r="S26" s="16"/>
      <c r="T26" s="29">
        <v>2</v>
      </c>
      <c r="U26" s="16"/>
      <c r="V26" s="16"/>
      <c r="W26" s="16"/>
      <c r="X26" s="29">
        <v>2</v>
      </c>
      <c r="Y26" s="16"/>
      <c r="Z26" s="16"/>
      <c r="AA26" s="16"/>
      <c r="AB26" s="16"/>
      <c r="AC26" s="29">
        <v>2</v>
      </c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2"/>
    </row>
    <row r="27" spans="1:41" s="5" customFormat="1" ht="24.95" customHeight="1" x14ac:dyDescent="0.15">
      <c r="A27" s="23"/>
      <c r="B27" s="22"/>
      <c r="C27" s="28"/>
      <c r="D27" s="22"/>
      <c r="E27" s="12" t="s">
        <v>70</v>
      </c>
      <c r="F27" s="17">
        <v>60</v>
      </c>
      <c r="G27" s="12">
        <f t="shared" si="5"/>
        <v>48</v>
      </c>
      <c r="H27" s="12">
        <f t="shared" si="3"/>
        <v>38</v>
      </c>
      <c r="I27" s="17"/>
      <c r="J27" s="17">
        <v>10</v>
      </c>
      <c r="K27" s="17"/>
      <c r="L27" s="12">
        <v>12</v>
      </c>
      <c r="M27" s="16"/>
      <c r="N27" s="16"/>
      <c r="O27" s="16"/>
      <c r="P27" s="16">
        <v>2</v>
      </c>
      <c r="Q27" s="16"/>
      <c r="R27" s="16"/>
      <c r="S27" s="16">
        <v>1</v>
      </c>
      <c r="T27" s="29"/>
      <c r="U27" s="16"/>
      <c r="V27" s="16">
        <v>1</v>
      </c>
      <c r="W27" s="16">
        <v>2</v>
      </c>
      <c r="X27" s="29"/>
      <c r="Y27" s="16"/>
      <c r="Z27" s="16">
        <v>2</v>
      </c>
      <c r="AA27" s="16">
        <v>1</v>
      </c>
      <c r="AB27" s="16">
        <v>1</v>
      </c>
      <c r="AC27" s="29"/>
      <c r="AD27" s="16"/>
      <c r="AE27" s="16">
        <v>2</v>
      </c>
      <c r="AF27" s="16"/>
      <c r="AG27" s="16"/>
      <c r="AH27" s="16"/>
      <c r="AI27" s="16"/>
      <c r="AJ27" s="16"/>
      <c r="AK27" s="16"/>
      <c r="AL27" s="16"/>
      <c r="AM27" s="16"/>
      <c r="AN27" s="16"/>
      <c r="AO27" s="12"/>
    </row>
    <row r="28" spans="1:41" s="5" customFormat="1" ht="24.95" customHeight="1" x14ac:dyDescent="0.15">
      <c r="A28" s="23"/>
      <c r="B28" s="22"/>
      <c r="C28" s="28" t="s">
        <v>7</v>
      </c>
      <c r="D28" s="22">
        <v>120</v>
      </c>
      <c r="E28" s="12" t="s">
        <v>69</v>
      </c>
      <c r="F28" s="17">
        <v>50</v>
      </c>
      <c r="G28" s="12">
        <f t="shared" si="5"/>
        <v>45</v>
      </c>
      <c r="H28" s="12">
        <f t="shared" si="3"/>
        <v>45</v>
      </c>
      <c r="I28" s="17"/>
      <c r="J28" s="17"/>
      <c r="K28" s="17"/>
      <c r="L28" s="12">
        <v>5</v>
      </c>
      <c r="M28" s="16"/>
      <c r="N28" s="16"/>
      <c r="O28" s="16"/>
      <c r="P28" s="16"/>
      <c r="Q28" s="16"/>
      <c r="R28" s="16"/>
      <c r="S28" s="16"/>
      <c r="T28" s="16"/>
      <c r="U28" s="16">
        <v>2</v>
      </c>
      <c r="V28" s="16"/>
      <c r="W28" s="16"/>
      <c r="X28" s="32">
        <v>1</v>
      </c>
      <c r="Y28" s="16"/>
      <c r="Z28" s="16"/>
      <c r="AA28" s="16"/>
      <c r="AB28" s="16"/>
      <c r="AC28" s="16"/>
      <c r="AD28" s="16"/>
      <c r="AE28" s="16"/>
      <c r="AF28" s="16"/>
      <c r="AG28" s="16">
        <v>2</v>
      </c>
      <c r="AH28" s="16"/>
      <c r="AI28" s="16"/>
      <c r="AJ28" s="16"/>
      <c r="AK28" s="16"/>
      <c r="AL28" s="16"/>
      <c r="AM28" s="16"/>
      <c r="AN28" s="16"/>
      <c r="AO28" s="12"/>
    </row>
    <row r="29" spans="1:41" s="5" customFormat="1" ht="24.95" customHeight="1" x14ac:dyDescent="0.15">
      <c r="A29" s="23"/>
      <c r="B29" s="22"/>
      <c r="C29" s="28"/>
      <c r="D29" s="22"/>
      <c r="E29" s="12" t="s">
        <v>70</v>
      </c>
      <c r="F29" s="17">
        <v>70</v>
      </c>
      <c r="G29" s="12">
        <f t="shared" si="5"/>
        <v>62</v>
      </c>
      <c r="H29" s="12">
        <f t="shared" si="3"/>
        <v>49</v>
      </c>
      <c r="I29" s="17">
        <v>3</v>
      </c>
      <c r="J29" s="17">
        <v>10</v>
      </c>
      <c r="K29" s="17"/>
      <c r="L29" s="12">
        <v>8</v>
      </c>
      <c r="M29" s="16"/>
      <c r="N29" s="16"/>
      <c r="O29" s="16"/>
      <c r="P29" s="16"/>
      <c r="Q29" s="16"/>
      <c r="R29" s="16"/>
      <c r="S29" s="16">
        <v>1</v>
      </c>
      <c r="T29" s="16"/>
      <c r="U29" s="16"/>
      <c r="V29" s="16"/>
      <c r="W29" s="16">
        <v>2</v>
      </c>
      <c r="X29" s="33"/>
      <c r="Y29" s="16"/>
      <c r="Z29" s="16"/>
      <c r="AA29" s="16"/>
      <c r="AB29" s="16">
        <v>1</v>
      </c>
      <c r="AC29" s="16"/>
      <c r="AD29" s="16"/>
      <c r="AE29" s="16">
        <v>2</v>
      </c>
      <c r="AF29" s="16"/>
      <c r="AG29" s="16"/>
      <c r="AH29" s="16"/>
      <c r="AI29" s="16"/>
      <c r="AJ29" s="16"/>
      <c r="AK29" s="16">
        <v>2</v>
      </c>
      <c r="AL29" s="16"/>
      <c r="AM29" s="16"/>
      <c r="AN29" s="16"/>
      <c r="AO29" s="12"/>
    </row>
    <row r="30" spans="1:41" s="5" customFormat="1" ht="24.95" customHeight="1" x14ac:dyDescent="0.15">
      <c r="A30" s="23"/>
      <c r="B30" s="22"/>
      <c r="C30" s="23" t="s">
        <v>63</v>
      </c>
      <c r="D30" s="22">
        <v>50</v>
      </c>
      <c r="E30" s="12" t="s">
        <v>69</v>
      </c>
      <c r="F30" s="17">
        <v>35</v>
      </c>
      <c r="G30" s="12">
        <f t="shared" si="5"/>
        <v>28</v>
      </c>
      <c r="H30" s="12">
        <f t="shared" si="3"/>
        <v>28</v>
      </c>
      <c r="I30" s="12"/>
      <c r="J30" s="12"/>
      <c r="K30" s="12"/>
      <c r="L30" s="12">
        <v>7</v>
      </c>
      <c r="M30" s="12"/>
      <c r="N30" s="12">
        <v>2</v>
      </c>
      <c r="O30" s="12"/>
      <c r="P30" s="12"/>
      <c r="Q30" s="12"/>
      <c r="R30" s="12"/>
      <c r="S30" s="12"/>
      <c r="T30" s="12"/>
      <c r="U30" s="12"/>
      <c r="V30" s="12"/>
      <c r="W30" s="12">
        <v>2</v>
      </c>
      <c r="X30" s="12"/>
      <c r="Y30" s="12"/>
      <c r="Z30" s="12"/>
      <c r="AA30" s="12"/>
      <c r="AB30" s="12"/>
      <c r="AC30" s="12"/>
      <c r="AD30" s="12"/>
      <c r="AE30" s="12">
        <v>3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</row>
    <row r="31" spans="1:41" s="5" customFormat="1" ht="24.95" customHeight="1" x14ac:dyDescent="0.15">
      <c r="A31" s="23"/>
      <c r="B31" s="22"/>
      <c r="C31" s="23"/>
      <c r="D31" s="22"/>
      <c r="E31" s="12" t="s">
        <v>70</v>
      </c>
      <c r="F31" s="17">
        <v>15</v>
      </c>
      <c r="G31" s="12">
        <f t="shared" si="5"/>
        <v>11</v>
      </c>
      <c r="H31" s="12">
        <f t="shared" si="3"/>
        <v>11</v>
      </c>
      <c r="I31" s="12"/>
      <c r="J31" s="12"/>
      <c r="K31" s="12"/>
      <c r="L31" s="12">
        <v>4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>
        <v>2</v>
      </c>
      <c r="Z31" s="12"/>
      <c r="AA31" s="12"/>
      <c r="AB31" s="12"/>
      <c r="AC31" s="12"/>
      <c r="AD31" s="12"/>
      <c r="AE31" s="12"/>
      <c r="AF31" s="12"/>
      <c r="AG31" s="12">
        <v>2</v>
      </c>
      <c r="AH31" s="12"/>
      <c r="AI31" s="12"/>
      <c r="AJ31" s="12"/>
      <c r="AK31" s="12"/>
      <c r="AL31" s="12"/>
      <c r="AM31" s="12"/>
      <c r="AN31" s="12"/>
      <c r="AO31" s="12"/>
    </row>
    <row r="32" spans="1:41" s="5" customFormat="1" ht="24.95" customHeight="1" x14ac:dyDescent="0.15">
      <c r="A32" s="23"/>
      <c r="B32" s="22"/>
      <c r="C32" s="28" t="s">
        <v>8</v>
      </c>
      <c r="D32" s="22">
        <v>60</v>
      </c>
      <c r="E32" s="12" t="s">
        <v>69</v>
      </c>
      <c r="F32" s="17">
        <v>20</v>
      </c>
      <c r="G32" s="12">
        <f t="shared" si="5"/>
        <v>16</v>
      </c>
      <c r="H32" s="12">
        <f t="shared" si="3"/>
        <v>16</v>
      </c>
      <c r="I32" s="12"/>
      <c r="J32" s="12"/>
      <c r="K32" s="12"/>
      <c r="L32" s="12">
        <v>4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>
        <v>2</v>
      </c>
      <c r="Z32" s="16"/>
      <c r="AA32" s="16"/>
      <c r="AB32" s="16">
        <v>1</v>
      </c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>
        <v>1</v>
      </c>
      <c r="AN32" s="16"/>
      <c r="AO32" s="12"/>
    </row>
    <row r="33" spans="1:41" s="5" customFormat="1" ht="24.95" customHeight="1" x14ac:dyDescent="0.15">
      <c r="A33" s="23"/>
      <c r="B33" s="22"/>
      <c r="C33" s="28"/>
      <c r="D33" s="22"/>
      <c r="E33" s="12" t="s">
        <v>70</v>
      </c>
      <c r="F33" s="17">
        <v>40</v>
      </c>
      <c r="G33" s="12">
        <f t="shared" si="5"/>
        <v>35</v>
      </c>
      <c r="H33" s="12">
        <f t="shared" si="3"/>
        <v>35</v>
      </c>
      <c r="I33" s="17"/>
      <c r="J33" s="17"/>
      <c r="K33" s="17"/>
      <c r="L33" s="12">
        <v>5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>
        <v>2</v>
      </c>
      <c r="AG33" s="16"/>
      <c r="AH33" s="16">
        <v>2</v>
      </c>
      <c r="AI33" s="16"/>
      <c r="AJ33" s="16"/>
      <c r="AK33" s="16"/>
      <c r="AL33" s="16"/>
      <c r="AM33" s="16"/>
      <c r="AN33" s="16">
        <v>1</v>
      </c>
      <c r="AO33" s="12"/>
    </row>
    <row r="34" spans="1:41" s="5" customFormat="1" ht="24.95" customHeight="1" x14ac:dyDescent="0.15">
      <c r="A34" s="23"/>
      <c r="B34" s="22"/>
      <c r="C34" s="14" t="s">
        <v>154</v>
      </c>
      <c r="D34" s="12">
        <v>50</v>
      </c>
      <c r="E34" s="12" t="s">
        <v>70</v>
      </c>
      <c r="F34" s="17">
        <v>50</v>
      </c>
      <c r="G34" s="12">
        <f t="shared" si="5"/>
        <v>42</v>
      </c>
      <c r="H34" s="12">
        <f t="shared" si="3"/>
        <v>42</v>
      </c>
      <c r="I34" s="12"/>
      <c r="J34" s="12"/>
      <c r="K34" s="12"/>
      <c r="L34" s="12">
        <v>8</v>
      </c>
      <c r="M34" s="16"/>
      <c r="N34" s="16"/>
      <c r="O34" s="16"/>
      <c r="P34" s="16"/>
      <c r="Q34" s="16"/>
      <c r="R34" s="16"/>
      <c r="S34" s="16"/>
      <c r="T34" s="16">
        <v>2</v>
      </c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>
        <v>2</v>
      </c>
      <c r="AF34" s="16"/>
      <c r="AG34" s="16"/>
      <c r="AH34" s="16">
        <v>2</v>
      </c>
      <c r="AI34" s="16"/>
      <c r="AJ34" s="16"/>
      <c r="AK34" s="16"/>
      <c r="AL34" s="16"/>
      <c r="AM34" s="16">
        <v>1</v>
      </c>
      <c r="AN34" s="16">
        <v>1</v>
      </c>
      <c r="AO34" s="12"/>
    </row>
    <row r="35" spans="1:41" s="5" customFormat="1" ht="24.95" customHeight="1" x14ac:dyDescent="0.15">
      <c r="A35" s="23"/>
      <c r="B35" s="22"/>
      <c r="C35" s="23" t="s">
        <v>71</v>
      </c>
      <c r="D35" s="22">
        <v>120</v>
      </c>
      <c r="E35" s="12" t="s">
        <v>69</v>
      </c>
      <c r="F35" s="17">
        <v>50</v>
      </c>
      <c r="G35" s="12">
        <f t="shared" si="5"/>
        <v>43</v>
      </c>
      <c r="H35" s="12">
        <f t="shared" si="3"/>
        <v>43</v>
      </c>
      <c r="I35" s="12"/>
      <c r="J35" s="12"/>
      <c r="K35" s="12"/>
      <c r="L35" s="12">
        <v>7</v>
      </c>
      <c r="M35" s="16"/>
      <c r="N35" s="16"/>
      <c r="O35" s="16"/>
      <c r="P35" s="16"/>
      <c r="Q35" s="16"/>
      <c r="R35" s="16"/>
      <c r="S35" s="16"/>
      <c r="T35" s="32">
        <v>2</v>
      </c>
      <c r="U35" s="16">
        <v>2</v>
      </c>
      <c r="V35" s="16"/>
      <c r="W35" s="16">
        <v>2</v>
      </c>
      <c r="X35" s="16"/>
      <c r="Y35" s="16"/>
      <c r="Z35" s="16"/>
      <c r="AA35" s="16"/>
      <c r="AB35" s="16"/>
      <c r="AC35" s="16"/>
      <c r="AD35" s="16"/>
      <c r="AE35" s="16"/>
      <c r="AF35" s="16"/>
      <c r="AG35" s="16">
        <v>1</v>
      </c>
      <c r="AH35" s="16"/>
      <c r="AI35" s="16"/>
      <c r="AJ35" s="16"/>
      <c r="AK35" s="16"/>
      <c r="AL35" s="16"/>
      <c r="AM35" s="16"/>
      <c r="AN35" s="16"/>
      <c r="AO35" s="12"/>
    </row>
    <row r="36" spans="1:41" s="5" customFormat="1" ht="24.95" customHeight="1" x14ac:dyDescent="0.15">
      <c r="A36" s="23"/>
      <c r="B36" s="22"/>
      <c r="C36" s="23"/>
      <c r="D36" s="22"/>
      <c r="E36" s="12" t="s">
        <v>70</v>
      </c>
      <c r="F36" s="17">
        <v>70</v>
      </c>
      <c r="G36" s="12">
        <f t="shared" si="5"/>
        <v>60</v>
      </c>
      <c r="H36" s="12">
        <f t="shared" si="3"/>
        <v>55</v>
      </c>
      <c r="I36" s="12"/>
      <c r="J36" s="12">
        <v>5</v>
      </c>
      <c r="K36" s="12"/>
      <c r="L36" s="12">
        <v>10</v>
      </c>
      <c r="M36" s="16"/>
      <c r="N36" s="16"/>
      <c r="O36" s="16"/>
      <c r="P36" s="16"/>
      <c r="Q36" s="16"/>
      <c r="R36" s="16"/>
      <c r="S36" s="16"/>
      <c r="T36" s="33"/>
      <c r="U36" s="16"/>
      <c r="V36" s="16"/>
      <c r="W36" s="16"/>
      <c r="X36" s="16"/>
      <c r="Y36" s="16">
        <v>2</v>
      </c>
      <c r="Z36" s="16"/>
      <c r="AA36" s="16"/>
      <c r="AB36" s="16">
        <v>1</v>
      </c>
      <c r="AC36" s="16"/>
      <c r="AD36" s="16"/>
      <c r="AE36" s="16">
        <v>3</v>
      </c>
      <c r="AF36" s="16"/>
      <c r="AG36" s="16"/>
      <c r="AH36" s="16">
        <v>2</v>
      </c>
      <c r="AI36" s="16"/>
      <c r="AJ36" s="16"/>
      <c r="AK36" s="16"/>
      <c r="AL36" s="16"/>
      <c r="AM36" s="16">
        <v>1</v>
      </c>
      <c r="AN36" s="16">
        <v>1</v>
      </c>
      <c r="AO36" s="12"/>
    </row>
    <row r="37" spans="1:41" s="5" customFormat="1" ht="24.95" customHeight="1" x14ac:dyDescent="0.15">
      <c r="A37" s="23"/>
      <c r="B37" s="22"/>
      <c r="C37" s="28" t="s">
        <v>9</v>
      </c>
      <c r="D37" s="22">
        <v>50</v>
      </c>
      <c r="E37" s="12" t="s">
        <v>69</v>
      </c>
      <c r="F37" s="17">
        <v>35</v>
      </c>
      <c r="G37" s="12">
        <f t="shared" si="5"/>
        <v>25</v>
      </c>
      <c r="H37" s="12">
        <f t="shared" si="3"/>
        <v>25</v>
      </c>
      <c r="I37" s="17"/>
      <c r="J37" s="17"/>
      <c r="K37" s="17"/>
      <c r="L37" s="12">
        <v>10</v>
      </c>
      <c r="M37" s="16">
        <v>2</v>
      </c>
      <c r="N37" s="16"/>
      <c r="O37" s="16"/>
      <c r="P37" s="16"/>
      <c r="Q37" s="16"/>
      <c r="R37" s="16"/>
      <c r="S37" s="16"/>
      <c r="T37" s="29">
        <v>2</v>
      </c>
      <c r="U37" s="16"/>
      <c r="V37" s="16">
        <v>2</v>
      </c>
      <c r="W37" s="16"/>
      <c r="X37" s="29">
        <v>2</v>
      </c>
      <c r="Y37" s="16"/>
      <c r="Z37" s="16">
        <v>2</v>
      </c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2"/>
    </row>
    <row r="38" spans="1:41" s="5" customFormat="1" ht="24.95" customHeight="1" x14ac:dyDescent="0.15">
      <c r="A38" s="23"/>
      <c r="B38" s="22"/>
      <c r="C38" s="28"/>
      <c r="D38" s="22"/>
      <c r="E38" s="12" t="s">
        <v>70</v>
      </c>
      <c r="F38" s="17">
        <v>15</v>
      </c>
      <c r="G38" s="12">
        <f t="shared" si="5"/>
        <v>10</v>
      </c>
      <c r="H38" s="12">
        <f t="shared" si="3"/>
        <v>10</v>
      </c>
      <c r="I38" s="17"/>
      <c r="J38" s="17"/>
      <c r="K38" s="17"/>
      <c r="L38" s="12">
        <v>5</v>
      </c>
      <c r="M38" s="16"/>
      <c r="N38" s="16"/>
      <c r="O38" s="16"/>
      <c r="P38" s="16"/>
      <c r="Q38" s="16"/>
      <c r="R38" s="16"/>
      <c r="S38" s="16"/>
      <c r="T38" s="29"/>
      <c r="U38" s="16"/>
      <c r="V38" s="16"/>
      <c r="W38" s="16">
        <v>2</v>
      </c>
      <c r="X38" s="29"/>
      <c r="Y38" s="16"/>
      <c r="Z38" s="16"/>
      <c r="AA38" s="16"/>
      <c r="AB38" s="16"/>
      <c r="AC38" s="16"/>
      <c r="AD38" s="16"/>
      <c r="AE38" s="16"/>
      <c r="AF38" s="16"/>
      <c r="AG38" s="16">
        <v>3</v>
      </c>
      <c r="AH38" s="16"/>
      <c r="AI38" s="16"/>
      <c r="AJ38" s="16"/>
      <c r="AK38" s="16"/>
      <c r="AL38" s="16"/>
      <c r="AM38" s="16"/>
      <c r="AN38" s="16"/>
      <c r="AO38" s="12"/>
    </row>
    <row r="39" spans="1:41" s="5" customFormat="1" ht="24.95" customHeight="1" x14ac:dyDescent="0.15">
      <c r="A39" s="35" t="s">
        <v>50</v>
      </c>
      <c r="B39" s="24">
        <f>SUM(D39:D42)</f>
        <v>350</v>
      </c>
      <c r="C39" s="28" t="s">
        <v>11</v>
      </c>
      <c r="D39" s="22">
        <v>300</v>
      </c>
      <c r="E39" s="12" t="s">
        <v>69</v>
      </c>
      <c r="F39" s="17">
        <v>200</v>
      </c>
      <c r="G39" s="12">
        <f t="shared" si="5"/>
        <v>178</v>
      </c>
      <c r="H39" s="12">
        <f t="shared" si="3"/>
        <v>153</v>
      </c>
      <c r="I39" s="17">
        <v>5</v>
      </c>
      <c r="J39" s="17">
        <v>10</v>
      </c>
      <c r="K39" s="17">
        <v>10</v>
      </c>
      <c r="L39" s="12">
        <v>22</v>
      </c>
      <c r="M39" s="16">
        <v>1</v>
      </c>
      <c r="N39" s="16"/>
      <c r="O39" s="16"/>
      <c r="P39" s="16">
        <v>2</v>
      </c>
      <c r="Q39" s="16">
        <v>2</v>
      </c>
      <c r="R39" s="16"/>
      <c r="S39" s="16">
        <v>1</v>
      </c>
      <c r="T39" s="29">
        <v>1</v>
      </c>
      <c r="U39" s="16"/>
      <c r="V39" s="16"/>
      <c r="W39" s="16">
        <v>2</v>
      </c>
      <c r="X39" s="29">
        <v>1</v>
      </c>
      <c r="Y39" s="16"/>
      <c r="Z39" s="16"/>
      <c r="AA39" s="16">
        <v>1</v>
      </c>
      <c r="AB39" s="16">
        <v>1</v>
      </c>
      <c r="AC39" s="29">
        <v>1</v>
      </c>
      <c r="AD39" s="16"/>
      <c r="AE39" s="16">
        <v>2</v>
      </c>
      <c r="AF39" s="16"/>
      <c r="AG39" s="16">
        <v>2</v>
      </c>
      <c r="AH39" s="16"/>
      <c r="AI39" s="16">
        <v>2</v>
      </c>
      <c r="AJ39" s="16"/>
      <c r="AK39" s="16">
        <v>1</v>
      </c>
      <c r="AL39" s="16">
        <v>2</v>
      </c>
      <c r="AM39" s="16"/>
      <c r="AN39" s="16"/>
      <c r="AO39" s="12"/>
    </row>
    <row r="40" spans="1:41" s="5" customFormat="1" ht="24.95" customHeight="1" x14ac:dyDescent="0.15">
      <c r="A40" s="36"/>
      <c r="B40" s="37"/>
      <c r="C40" s="28"/>
      <c r="D40" s="22"/>
      <c r="E40" s="12" t="s">
        <v>70</v>
      </c>
      <c r="F40" s="17">
        <v>100</v>
      </c>
      <c r="G40" s="12">
        <f t="shared" si="5"/>
        <v>91</v>
      </c>
      <c r="H40" s="12">
        <f t="shared" si="3"/>
        <v>80</v>
      </c>
      <c r="I40" s="17">
        <v>3</v>
      </c>
      <c r="J40" s="17">
        <v>8</v>
      </c>
      <c r="K40" s="17"/>
      <c r="L40" s="12">
        <v>9</v>
      </c>
      <c r="M40" s="16"/>
      <c r="N40" s="16"/>
      <c r="O40" s="16"/>
      <c r="P40" s="16"/>
      <c r="Q40" s="16"/>
      <c r="R40" s="16"/>
      <c r="S40" s="16"/>
      <c r="T40" s="29"/>
      <c r="U40" s="16">
        <v>2</v>
      </c>
      <c r="V40" s="16"/>
      <c r="W40" s="16"/>
      <c r="X40" s="29"/>
      <c r="Y40" s="16">
        <v>2</v>
      </c>
      <c r="Z40" s="16"/>
      <c r="AA40" s="16"/>
      <c r="AB40" s="16"/>
      <c r="AC40" s="29"/>
      <c r="AD40" s="16"/>
      <c r="AE40" s="16"/>
      <c r="AF40" s="16"/>
      <c r="AG40" s="16"/>
      <c r="AH40" s="16">
        <v>2</v>
      </c>
      <c r="AI40" s="16"/>
      <c r="AJ40" s="16"/>
      <c r="AK40" s="16"/>
      <c r="AL40" s="16"/>
      <c r="AM40" s="16">
        <v>1</v>
      </c>
      <c r="AN40" s="16">
        <v>2</v>
      </c>
      <c r="AO40" s="12"/>
    </row>
    <row r="41" spans="1:41" s="5" customFormat="1" ht="24.95" customHeight="1" x14ac:dyDescent="0.15">
      <c r="A41" s="36"/>
      <c r="B41" s="37"/>
      <c r="C41" s="28" t="s">
        <v>12</v>
      </c>
      <c r="D41" s="22">
        <v>50</v>
      </c>
      <c r="E41" s="12" t="s">
        <v>69</v>
      </c>
      <c r="F41" s="17">
        <v>20</v>
      </c>
      <c r="G41" s="12">
        <f t="shared" si="5"/>
        <v>15</v>
      </c>
      <c r="H41" s="12">
        <f t="shared" si="3"/>
        <v>15</v>
      </c>
      <c r="I41" s="17"/>
      <c r="J41" s="17"/>
      <c r="K41" s="17"/>
      <c r="L41" s="12">
        <v>5</v>
      </c>
      <c r="M41" s="16"/>
      <c r="N41" s="16"/>
      <c r="O41" s="16"/>
      <c r="P41" s="16"/>
      <c r="Q41" s="16"/>
      <c r="R41" s="16"/>
      <c r="S41" s="16"/>
      <c r="T41" s="16"/>
      <c r="U41" s="16"/>
      <c r="V41" s="16">
        <v>1</v>
      </c>
      <c r="W41" s="16">
        <v>2</v>
      </c>
      <c r="X41" s="16"/>
      <c r="Y41" s="16">
        <v>1</v>
      </c>
      <c r="Z41" s="16"/>
      <c r="AA41" s="16">
        <v>1</v>
      </c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2"/>
    </row>
    <row r="42" spans="1:41" s="5" customFormat="1" ht="24.95" customHeight="1" x14ac:dyDescent="0.15">
      <c r="A42" s="36"/>
      <c r="B42" s="37"/>
      <c r="C42" s="28"/>
      <c r="D42" s="22"/>
      <c r="E42" s="12" t="s">
        <v>70</v>
      </c>
      <c r="F42" s="17">
        <v>30</v>
      </c>
      <c r="G42" s="12">
        <f t="shared" si="5"/>
        <v>25</v>
      </c>
      <c r="H42" s="12">
        <f t="shared" si="3"/>
        <v>25</v>
      </c>
      <c r="I42" s="17"/>
      <c r="J42" s="17"/>
      <c r="K42" s="17"/>
      <c r="L42" s="12">
        <v>5</v>
      </c>
      <c r="M42" s="16"/>
      <c r="N42" s="16"/>
      <c r="O42" s="16"/>
      <c r="P42" s="16"/>
      <c r="Q42" s="16"/>
      <c r="R42" s="16"/>
      <c r="S42" s="16"/>
      <c r="T42" s="16"/>
      <c r="U42" s="16"/>
      <c r="V42" s="16">
        <v>1</v>
      </c>
      <c r="W42" s="16">
        <v>1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>
        <v>3</v>
      </c>
      <c r="AH42" s="16"/>
      <c r="AI42" s="16"/>
      <c r="AJ42" s="16"/>
      <c r="AK42" s="16"/>
      <c r="AL42" s="16"/>
      <c r="AM42" s="16"/>
      <c r="AN42" s="16"/>
      <c r="AO42" s="12"/>
    </row>
    <row r="43" spans="1:41" s="5" customFormat="1" ht="24.95" customHeight="1" x14ac:dyDescent="0.15">
      <c r="A43" s="35" t="s">
        <v>16</v>
      </c>
      <c r="B43" s="24">
        <f>SUM(D43:D46)</f>
        <v>160</v>
      </c>
      <c r="C43" s="35" t="s">
        <v>174</v>
      </c>
      <c r="D43" s="24">
        <v>50</v>
      </c>
      <c r="E43" s="12" t="s">
        <v>69</v>
      </c>
      <c r="F43" s="17">
        <v>25</v>
      </c>
      <c r="G43" s="12">
        <f>F43-L43</f>
        <v>21</v>
      </c>
      <c r="H43" s="12">
        <f t="shared" si="3"/>
        <v>21</v>
      </c>
      <c r="I43" s="17"/>
      <c r="J43" s="17"/>
      <c r="K43" s="17"/>
      <c r="L43" s="12">
        <v>4</v>
      </c>
      <c r="M43" s="16"/>
      <c r="N43" s="16">
        <v>2</v>
      </c>
      <c r="O43" s="16"/>
      <c r="P43" s="16"/>
      <c r="Q43" s="16"/>
      <c r="R43" s="16"/>
      <c r="S43" s="16"/>
      <c r="T43" s="16"/>
      <c r="U43" s="16"/>
      <c r="V43" s="16"/>
      <c r="W43" s="16"/>
      <c r="X43" s="32">
        <v>2</v>
      </c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2"/>
    </row>
    <row r="44" spans="1:41" s="5" customFormat="1" ht="24.95" customHeight="1" x14ac:dyDescent="0.15">
      <c r="A44" s="36"/>
      <c r="B44" s="37"/>
      <c r="C44" s="38"/>
      <c r="D44" s="25"/>
      <c r="E44" s="12" t="s">
        <v>70</v>
      </c>
      <c r="F44" s="17">
        <v>25</v>
      </c>
      <c r="G44" s="12">
        <f t="shared" ref="G44:G58" si="6">F44-L44</f>
        <v>19</v>
      </c>
      <c r="H44" s="12">
        <f t="shared" si="3"/>
        <v>19</v>
      </c>
      <c r="I44" s="17"/>
      <c r="J44" s="17"/>
      <c r="K44" s="17"/>
      <c r="L44" s="12">
        <v>6</v>
      </c>
      <c r="M44" s="16"/>
      <c r="N44" s="16"/>
      <c r="O44" s="16"/>
      <c r="P44" s="16"/>
      <c r="Q44" s="16"/>
      <c r="R44" s="16"/>
      <c r="S44" s="16">
        <v>2</v>
      </c>
      <c r="T44" s="16"/>
      <c r="U44" s="16"/>
      <c r="V44" s="16"/>
      <c r="W44" s="16"/>
      <c r="X44" s="33"/>
      <c r="Y44" s="16">
        <v>2</v>
      </c>
      <c r="Z44" s="16"/>
      <c r="AA44" s="16"/>
      <c r="AB44" s="16"/>
      <c r="AC44" s="16"/>
      <c r="AD44" s="16"/>
      <c r="AE44" s="16">
        <v>2</v>
      </c>
      <c r="AF44" s="16"/>
      <c r="AG44" s="16"/>
      <c r="AH44" s="16"/>
      <c r="AI44" s="16"/>
      <c r="AJ44" s="16"/>
      <c r="AK44" s="16"/>
      <c r="AL44" s="16"/>
      <c r="AM44" s="16"/>
      <c r="AN44" s="16"/>
      <c r="AO44" s="12"/>
    </row>
    <row r="45" spans="1:41" s="5" customFormat="1" ht="24.95" customHeight="1" x14ac:dyDescent="0.15">
      <c r="A45" s="36"/>
      <c r="B45" s="37"/>
      <c r="C45" s="28" t="s">
        <v>129</v>
      </c>
      <c r="D45" s="22">
        <v>110</v>
      </c>
      <c r="E45" s="12" t="s">
        <v>69</v>
      </c>
      <c r="F45" s="17">
        <v>35</v>
      </c>
      <c r="G45" s="12">
        <f t="shared" si="6"/>
        <v>29</v>
      </c>
      <c r="H45" s="12">
        <f t="shared" si="3"/>
        <v>29</v>
      </c>
      <c r="I45" s="12"/>
      <c r="J45" s="12"/>
      <c r="K45" s="12"/>
      <c r="L45" s="12">
        <v>6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>
        <v>2</v>
      </c>
      <c r="X45" s="29">
        <v>2</v>
      </c>
      <c r="Y45" s="16">
        <v>2</v>
      </c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2"/>
    </row>
    <row r="46" spans="1:41" s="5" customFormat="1" ht="24.95" customHeight="1" x14ac:dyDescent="0.15">
      <c r="A46" s="38"/>
      <c r="B46" s="25"/>
      <c r="C46" s="28"/>
      <c r="D46" s="22"/>
      <c r="E46" s="12" t="s">
        <v>70</v>
      </c>
      <c r="F46" s="17">
        <v>75</v>
      </c>
      <c r="G46" s="12">
        <f t="shared" si="6"/>
        <v>64</v>
      </c>
      <c r="H46" s="12">
        <f t="shared" si="3"/>
        <v>58</v>
      </c>
      <c r="I46" s="12">
        <v>3</v>
      </c>
      <c r="J46" s="12">
        <v>3</v>
      </c>
      <c r="K46" s="12"/>
      <c r="L46" s="12">
        <v>11</v>
      </c>
      <c r="M46" s="16"/>
      <c r="N46" s="16">
        <v>1</v>
      </c>
      <c r="O46" s="16"/>
      <c r="P46" s="16"/>
      <c r="Q46" s="16"/>
      <c r="R46" s="16"/>
      <c r="S46" s="16">
        <v>1</v>
      </c>
      <c r="T46" s="16"/>
      <c r="U46" s="16"/>
      <c r="V46" s="16"/>
      <c r="W46" s="16"/>
      <c r="X46" s="29"/>
      <c r="Y46" s="16"/>
      <c r="Z46" s="16"/>
      <c r="AA46" s="16">
        <v>2</v>
      </c>
      <c r="AB46" s="16">
        <v>1</v>
      </c>
      <c r="AC46" s="16"/>
      <c r="AD46" s="16"/>
      <c r="AE46" s="16">
        <v>2</v>
      </c>
      <c r="AF46" s="16"/>
      <c r="AG46" s="16">
        <v>2</v>
      </c>
      <c r="AH46" s="16"/>
      <c r="AI46" s="16"/>
      <c r="AJ46" s="16"/>
      <c r="AK46" s="16"/>
      <c r="AL46" s="16"/>
      <c r="AM46" s="16">
        <v>2</v>
      </c>
      <c r="AN46" s="16"/>
      <c r="AO46" s="12"/>
    </row>
    <row r="47" spans="1:41" s="5" customFormat="1" ht="24.95" customHeight="1" x14ac:dyDescent="0.15">
      <c r="A47" s="23" t="s">
        <v>17</v>
      </c>
      <c r="B47" s="22">
        <f>SUM(D47:D51)</f>
        <v>400</v>
      </c>
      <c r="C47" s="13" t="s">
        <v>130</v>
      </c>
      <c r="D47" s="12">
        <v>100</v>
      </c>
      <c r="E47" s="12" t="s">
        <v>69</v>
      </c>
      <c r="F47" s="17">
        <v>100</v>
      </c>
      <c r="G47" s="12">
        <f t="shared" si="6"/>
        <v>82</v>
      </c>
      <c r="H47" s="12">
        <f t="shared" si="3"/>
        <v>67</v>
      </c>
      <c r="I47" s="12">
        <v>5</v>
      </c>
      <c r="J47" s="12">
        <v>10</v>
      </c>
      <c r="K47" s="12"/>
      <c r="L47" s="12">
        <v>18</v>
      </c>
      <c r="M47" s="16"/>
      <c r="N47" s="16"/>
      <c r="O47" s="16"/>
      <c r="P47" s="16"/>
      <c r="Q47" s="16"/>
      <c r="R47" s="16"/>
      <c r="S47" s="16"/>
      <c r="T47" s="16"/>
      <c r="U47" s="16"/>
      <c r="V47" s="16">
        <v>2</v>
      </c>
      <c r="W47" s="16"/>
      <c r="X47" s="16">
        <v>1</v>
      </c>
      <c r="Y47" s="16"/>
      <c r="Z47" s="16"/>
      <c r="AA47" s="16"/>
      <c r="AB47" s="16"/>
      <c r="AC47" s="16"/>
      <c r="AD47" s="16">
        <v>2</v>
      </c>
      <c r="AE47" s="16"/>
      <c r="AF47" s="16"/>
      <c r="AG47" s="16">
        <v>2</v>
      </c>
      <c r="AH47" s="16">
        <v>2</v>
      </c>
      <c r="AI47" s="16"/>
      <c r="AJ47" s="16">
        <v>2</v>
      </c>
      <c r="AK47" s="16">
        <v>2</v>
      </c>
      <c r="AL47" s="16">
        <v>2</v>
      </c>
      <c r="AM47" s="16">
        <v>3</v>
      </c>
      <c r="AN47" s="16"/>
      <c r="AO47" s="12"/>
    </row>
    <row r="48" spans="1:41" s="5" customFormat="1" ht="24.95" customHeight="1" x14ac:dyDescent="0.15">
      <c r="A48" s="23"/>
      <c r="B48" s="22"/>
      <c r="C48" s="13" t="s">
        <v>107</v>
      </c>
      <c r="D48" s="12">
        <v>200</v>
      </c>
      <c r="E48" s="12" t="s">
        <v>69</v>
      </c>
      <c r="F48" s="17">
        <v>200</v>
      </c>
      <c r="G48" s="12">
        <f t="shared" si="6"/>
        <v>177</v>
      </c>
      <c r="H48" s="12">
        <f t="shared" si="3"/>
        <v>147</v>
      </c>
      <c r="I48" s="17">
        <v>5</v>
      </c>
      <c r="J48" s="17">
        <v>15</v>
      </c>
      <c r="K48" s="17">
        <v>10</v>
      </c>
      <c r="L48" s="12">
        <v>23</v>
      </c>
      <c r="M48" s="16">
        <v>1</v>
      </c>
      <c r="N48" s="16">
        <v>1</v>
      </c>
      <c r="O48" s="16">
        <v>2</v>
      </c>
      <c r="P48" s="16">
        <v>2</v>
      </c>
      <c r="Q48" s="16"/>
      <c r="R48" s="16">
        <v>2</v>
      </c>
      <c r="S48" s="16">
        <v>1</v>
      </c>
      <c r="T48" s="16"/>
      <c r="U48" s="16">
        <v>2</v>
      </c>
      <c r="V48" s="16"/>
      <c r="W48" s="16">
        <v>2</v>
      </c>
      <c r="X48" s="16"/>
      <c r="Y48" s="16">
        <v>2</v>
      </c>
      <c r="Z48" s="16"/>
      <c r="AA48" s="16">
        <v>1</v>
      </c>
      <c r="AB48" s="16">
        <v>1</v>
      </c>
      <c r="AC48" s="16">
        <v>1</v>
      </c>
      <c r="AD48" s="16"/>
      <c r="AE48" s="16">
        <v>2</v>
      </c>
      <c r="AF48" s="16"/>
      <c r="AG48" s="16"/>
      <c r="AH48" s="16"/>
      <c r="AI48" s="16">
        <v>2</v>
      </c>
      <c r="AJ48" s="16"/>
      <c r="AK48" s="16"/>
      <c r="AL48" s="16"/>
      <c r="AM48" s="16"/>
      <c r="AN48" s="16">
        <v>1</v>
      </c>
      <c r="AO48" s="12"/>
    </row>
    <row r="49" spans="1:41" s="5" customFormat="1" ht="24.95" customHeight="1" x14ac:dyDescent="0.15">
      <c r="A49" s="23"/>
      <c r="B49" s="22"/>
      <c r="C49" s="13" t="s">
        <v>18</v>
      </c>
      <c r="D49" s="12">
        <v>50</v>
      </c>
      <c r="E49" s="12" t="s">
        <v>69</v>
      </c>
      <c r="F49" s="17">
        <v>50</v>
      </c>
      <c r="G49" s="12">
        <f t="shared" si="6"/>
        <v>40</v>
      </c>
      <c r="H49" s="12">
        <f t="shared" si="3"/>
        <v>40</v>
      </c>
      <c r="I49" s="12"/>
      <c r="J49" s="12"/>
      <c r="K49" s="12"/>
      <c r="L49" s="12">
        <v>10</v>
      </c>
      <c r="M49" s="16">
        <v>2</v>
      </c>
      <c r="N49" s="16"/>
      <c r="O49" s="16"/>
      <c r="P49" s="16"/>
      <c r="Q49" s="16"/>
      <c r="R49" s="16"/>
      <c r="S49" s="16"/>
      <c r="T49" s="16"/>
      <c r="U49" s="16"/>
      <c r="V49" s="16"/>
      <c r="W49" s="16">
        <v>2</v>
      </c>
      <c r="X49" s="16"/>
      <c r="Y49" s="16">
        <v>2</v>
      </c>
      <c r="Z49" s="16"/>
      <c r="AA49" s="16">
        <v>1</v>
      </c>
      <c r="AB49" s="16">
        <v>1</v>
      </c>
      <c r="AC49" s="16"/>
      <c r="AD49" s="16"/>
      <c r="AE49" s="16">
        <v>2</v>
      </c>
      <c r="AF49" s="16"/>
      <c r="AG49" s="16"/>
      <c r="AH49" s="16"/>
      <c r="AI49" s="16"/>
      <c r="AJ49" s="16"/>
      <c r="AK49" s="16"/>
      <c r="AL49" s="16"/>
      <c r="AM49" s="16"/>
      <c r="AN49" s="16"/>
      <c r="AO49" s="12"/>
    </row>
    <row r="50" spans="1:41" s="5" customFormat="1" ht="24.95" customHeight="1" x14ac:dyDescent="0.15">
      <c r="A50" s="23"/>
      <c r="B50" s="22"/>
      <c r="C50" s="28" t="s">
        <v>112</v>
      </c>
      <c r="D50" s="22">
        <v>50</v>
      </c>
      <c r="E50" s="12" t="s">
        <v>69</v>
      </c>
      <c r="F50" s="17">
        <v>35</v>
      </c>
      <c r="G50" s="12">
        <f t="shared" si="6"/>
        <v>35</v>
      </c>
      <c r="H50" s="12">
        <f t="shared" si="3"/>
        <v>35</v>
      </c>
      <c r="I50" s="12"/>
      <c r="J50" s="12"/>
      <c r="K50" s="12"/>
      <c r="L50" s="12">
        <v>0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2"/>
    </row>
    <row r="51" spans="1:41" s="5" customFormat="1" ht="24.95" customHeight="1" x14ac:dyDescent="0.15">
      <c r="A51" s="23"/>
      <c r="B51" s="22"/>
      <c r="C51" s="28"/>
      <c r="D51" s="22"/>
      <c r="E51" s="12" t="s">
        <v>70</v>
      </c>
      <c r="F51" s="17">
        <v>15</v>
      </c>
      <c r="G51" s="12">
        <f t="shared" si="6"/>
        <v>15</v>
      </c>
      <c r="H51" s="12">
        <f t="shared" si="3"/>
        <v>15</v>
      </c>
      <c r="I51" s="12"/>
      <c r="J51" s="12"/>
      <c r="K51" s="12"/>
      <c r="L51" s="12">
        <v>0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2"/>
    </row>
    <row r="52" spans="1:41" s="5" customFormat="1" ht="24.95" customHeight="1" x14ac:dyDescent="0.15">
      <c r="A52" s="23" t="s">
        <v>13</v>
      </c>
      <c r="B52" s="22">
        <f>SUM(D52:D56)</f>
        <v>300</v>
      </c>
      <c r="C52" s="28" t="s">
        <v>14</v>
      </c>
      <c r="D52" s="22">
        <v>100</v>
      </c>
      <c r="E52" s="12" t="s">
        <v>69</v>
      </c>
      <c r="F52" s="17">
        <v>70</v>
      </c>
      <c r="G52" s="12">
        <f t="shared" si="6"/>
        <v>62</v>
      </c>
      <c r="H52" s="12">
        <f t="shared" si="3"/>
        <v>62</v>
      </c>
      <c r="I52" s="12"/>
      <c r="J52" s="12"/>
      <c r="K52" s="12"/>
      <c r="L52" s="12">
        <v>8</v>
      </c>
      <c r="M52" s="16"/>
      <c r="N52" s="16"/>
      <c r="O52" s="16"/>
      <c r="P52" s="16"/>
      <c r="Q52" s="16"/>
      <c r="R52" s="16"/>
      <c r="S52" s="16">
        <v>2</v>
      </c>
      <c r="T52" s="29">
        <v>2</v>
      </c>
      <c r="U52" s="16"/>
      <c r="V52" s="16"/>
      <c r="W52" s="16"/>
      <c r="X52" s="29">
        <v>2</v>
      </c>
      <c r="Y52" s="16"/>
      <c r="Z52" s="16"/>
      <c r="AA52" s="16"/>
      <c r="AB52" s="16">
        <v>2</v>
      </c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2"/>
    </row>
    <row r="53" spans="1:41" s="5" customFormat="1" ht="24.95" customHeight="1" x14ac:dyDescent="0.15">
      <c r="A53" s="23"/>
      <c r="B53" s="22"/>
      <c r="C53" s="28"/>
      <c r="D53" s="22"/>
      <c r="E53" s="12" t="s">
        <v>70</v>
      </c>
      <c r="F53" s="17">
        <v>30</v>
      </c>
      <c r="G53" s="12">
        <f t="shared" si="6"/>
        <v>23</v>
      </c>
      <c r="H53" s="12">
        <f t="shared" si="3"/>
        <v>23</v>
      </c>
      <c r="I53" s="12"/>
      <c r="J53" s="12"/>
      <c r="K53" s="12"/>
      <c r="L53" s="12">
        <v>7</v>
      </c>
      <c r="M53" s="16"/>
      <c r="N53" s="16"/>
      <c r="O53" s="16"/>
      <c r="P53" s="16"/>
      <c r="Q53" s="16"/>
      <c r="R53" s="16"/>
      <c r="S53" s="16"/>
      <c r="T53" s="29"/>
      <c r="U53" s="16"/>
      <c r="V53" s="16"/>
      <c r="W53" s="16"/>
      <c r="X53" s="29"/>
      <c r="Y53" s="16">
        <v>3</v>
      </c>
      <c r="Z53" s="16"/>
      <c r="AA53" s="16"/>
      <c r="AB53" s="16"/>
      <c r="AC53" s="16"/>
      <c r="AD53" s="16"/>
      <c r="AE53" s="16">
        <v>2</v>
      </c>
      <c r="AF53" s="16"/>
      <c r="AG53" s="16"/>
      <c r="AH53" s="16">
        <v>2</v>
      </c>
      <c r="AI53" s="16"/>
      <c r="AJ53" s="16"/>
      <c r="AK53" s="16"/>
      <c r="AL53" s="16"/>
      <c r="AM53" s="16"/>
      <c r="AN53" s="16"/>
      <c r="AO53" s="12"/>
    </row>
    <row r="54" spans="1:41" s="5" customFormat="1" ht="24.95" customHeight="1" x14ac:dyDescent="0.15">
      <c r="A54" s="23"/>
      <c r="B54" s="22"/>
      <c r="C54" s="23" t="s">
        <v>15</v>
      </c>
      <c r="D54" s="22">
        <v>50</v>
      </c>
      <c r="E54" s="12" t="s">
        <v>69</v>
      </c>
      <c r="F54" s="17">
        <v>40</v>
      </c>
      <c r="G54" s="12">
        <f t="shared" si="6"/>
        <v>32</v>
      </c>
      <c r="H54" s="12">
        <f t="shared" si="3"/>
        <v>32</v>
      </c>
      <c r="I54" s="12"/>
      <c r="J54" s="12"/>
      <c r="K54" s="12"/>
      <c r="L54" s="12">
        <v>8</v>
      </c>
      <c r="M54" s="16"/>
      <c r="N54" s="16"/>
      <c r="O54" s="16">
        <v>2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>
        <v>2</v>
      </c>
      <c r="AB54" s="16"/>
      <c r="AC54" s="16"/>
      <c r="AD54" s="16"/>
      <c r="AE54" s="16">
        <v>2</v>
      </c>
      <c r="AF54" s="16"/>
      <c r="AG54" s="16">
        <v>2</v>
      </c>
      <c r="AH54" s="16"/>
      <c r="AI54" s="16"/>
      <c r="AJ54" s="16"/>
      <c r="AK54" s="16"/>
      <c r="AL54" s="16"/>
      <c r="AM54" s="16"/>
      <c r="AN54" s="16"/>
      <c r="AO54" s="12"/>
    </row>
    <row r="55" spans="1:41" s="5" customFormat="1" ht="24.95" customHeight="1" x14ac:dyDescent="0.15">
      <c r="A55" s="23"/>
      <c r="B55" s="22"/>
      <c r="C55" s="23"/>
      <c r="D55" s="22"/>
      <c r="E55" s="12" t="s">
        <v>70</v>
      </c>
      <c r="F55" s="17">
        <v>10</v>
      </c>
      <c r="G55" s="12">
        <f t="shared" si="6"/>
        <v>8</v>
      </c>
      <c r="H55" s="12">
        <f t="shared" si="3"/>
        <v>8</v>
      </c>
      <c r="I55" s="12"/>
      <c r="J55" s="12"/>
      <c r="K55" s="12"/>
      <c r="L55" s="12">
        <v>2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>
        <v>2</v>
      </c>
      <c r="AG55" s="12"/>
      <c r="AH55" s="12"/>
      <c r="AI55" s="12"/>
      <c r="AJ55" s="12"/>
      <c r="AK55" s="12"/>
      <c r="AL55" s="12"/>
      <c r="AM55" s="12"/>
      <c r="AN55" s="12"/>
      <c r="AO55" s="12"/>
    </row>
    <row r="56" spans="1:41" s="5" customFormat="1" ht="24.95" customHeight="1" x14ac:dyDescent="0.15">
      <c r="A56" s="23"/>
      <c r="B56" s="22"/>
      <c r="C56" s="13" t="s">
        <v>126</v>
      </c>
      <c r="D56" s="12">
        <v>150</v>
      </c>
      <c r="E56" s="12" t="s">
        <v>69</v>
      </c>
      <c r="F56" s="17">
        <v>150</v>
      </c>
      <c r="G56" s="12">
        <f t="shared" si="6"/>
        <v>129</v>
      </c>
      <c r="H56" s="12">
        <f t="shared" si="3"/>
        <v>109</v>
      </c>
      <c r="I56" s="17">
        <v>5</v>
      </c>
      <c r="J56" s="17">
        <v>15</v>
      </c>
      <c r="K56" s="17"/>
      <c r="L56" s="12">
        <v>21</v>
      </c>
      <c r="M56" s="16">
        <v>2</v>
      </c>
      <c r="N56" s="16">
        <v>1</v>
      </c>
      <c r="O56" s="16">
        <v>1</v>
      </c>
      <c r="P56" s="16"/>
      <c r="Q56" s="16"/>
      <c r="R56" s="16"/>
      <c r="S56" s="16"/>
      <c r="T56" s="16"/>
      <c r="U56" s="16"/>
      <c r="V56" s="16"/>
      <c r="W56" s="16">
        <v>2</v>
      </c>
      <c r="X56" s="16"/>
      <c r="Y56" s="16">
        <v>2</v>
      </c>
      <c r="Z56" s="16"/>
      <c r="AA56" s="16">
        <v>1</v>
      </c>
      <c r="AB56" s="16"/>
      <c r="AC56" s="16"/>
      <c r="AD56" s="16"/>
      <c r="AE56" s="16">
        <v>2</v>
      </c>
      <c r="AF56" s="16"/>
      <c r="AG56" s="16">
        <v>2</v>
      </c>
      <c r="AH56" s="16">
        <v>2</v>
      </c>
      <c r="AI56" s="16">
        <v>2</v>
      </c>
      <c r="AJ56" s="16"/>
      <c r="AK56" s="16"/>
      <c r="AL56" s="16"/>
      <c r="AM56" s="16">
        <v>2</v>
      </c>
      <c r="AN56" s="16">
        <v>2</v>
      </c>
      <c r="AO56" s="12"/>
    </row>
    <row r="57" spans="1:41" s="5" customFormat="1" ht="24.95" customHeight="1" x14ac:dyDescent="0.15">
      <c r="A57" s="23" t="s">
        <v>19</v>
      </c>
      <c r="B57" s="22">
        <f>SUM(D57:D66)</f>
        <v>310</v>
      </c>
      <c r="C57" s="28" t="s">
        <v>127</v>
      </c>
      <c r="D57" s="22">
        <v>75</v>
      </c>
      <c r="E57" s="12" t="s">
        <v>69</v>
      </c>
      <c r="F57" s="17">
        <v>40</v>
      </c>
      <c r="G57" s="12">
        <f t="shared" si="6"/>
        <v>33</v>
      </c>
      <c r="H57" s="12">
        <f t="shared" si="3"/>
        <v>28</v>
      </c>
      <c r="I57" s="17">
        <v>5</v>
      </c>
      <c r="J57" s="17"/>
      <c r="K57" s="17"/>
      <c r="L57" s="12">
        <v>7</v>
      </c>
      <c r="M57" s="16"/>
      <c r="N57" s="16">
        <v>2</v>
      </c>
      <c r="O57" s="16"/>
      <c r="P57" s="16"/>
      <c r="Q57" s="16"/>
      <c r="R57" s="16"/>
      <c r="S57" s="16"/>
      <c r="T57" s="16"/>
      <c r="U57" s="16"/>
      <c r="V57" s="16">
        <v>2</v>
      </c>
      <c r="W57" s="16"/>
      <c r="X57" s="16"/>
      <c r="Y57" s="16"/>
      <c r="Z57" s="16">
        <v>2</v>
      </c>
      <c r="AA57" s="16">
        <v>1</v>
      </c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2"/>
    </row>
    <row r="58" spans="1:41" s="5" customFormat="1" ht="24.95" customHeight="1" x14ac:dyDescent="0.15">
      <c r="A58" s="23"/>
      <c r="B58" s="22"/>
      <c r="C58" s="28"/>
      <c r="D58" s="22"/>
      <c r="E58" s="12" t="s">
        <v>70</v>
      </c>
      <c r="F58" s="17">
        <v>35</v>
      </c>
      <c r="G58" s="12">
        <f t="shared" si="6"/>
        <v>28</v>
      </c>
      <c r="H58" s="12">
        <f t="shared" si="3"/>
        <v>28</v>
      </c>
      <c r="I58" s="17"/>
      <c r="J58" s="17"/>
      <c r="K58" s="17"/>
      <c r="L58" s="12">
        <v>7</v>
      </c>
      <c r="M58" s="16">
        <v>2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>
        <v>2</v>
      </c>
      <c r="AB58" s="16"/>
      <c r="AC58" s="16"/>
      <c r="AD58" s="16"/>
      <c r="AE58" s="16"/>
      <c r="AF58" s="16"/>
      <c r="AG58" s="16">
        <v>3</v>
      </c>
      <c r="AH58" s="16"/>
      <c r="AI58" s="16"/>
      <c r="AJ58" s="16"/>
      <c r="AK58" s="16"/>
      <c r="AL58" s="16"/>
      <c r="AM58" s="16"/>
      <c r="AN58" s="16"/>
      <c r="AO58" s="12"/>
    </row>
    <row r="59" spans="1:41" s="5" customFormat="1" ht="24.95" customHeight="1" x14ac:dyDescent="0.15">
      <c r="A59" s="23"/>
      <c r="B59" s="22"/>
      <c r="C59" s="28" t="s">
        <v>165</v>
      </c>
      <c r="D59" s="24">
        <v>30</v>
      </c>
      <c r="E59" s="12" t="s">
        <v>69</v>
      </c>
      <c r="F59" s="17">
        <v>20</v>
      </c>
      <c r="G59" s="12">
        <f>F59-L59</f>
        <v>20</v>
      </c>
      <c r="H59" s="12">
        <f t="shared" si="3"/>
        <v>20</v>
      </c>
      <c r="I59" s="17"/>
      <c r="J59" s="17"/>
      <c r="K59" s="17"/>
      <c r="L59" s="12">
        <v>0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2"/>
    </row>
    <row r="60" spans="1:41" s="5" customFormat="1" ht="24.95" customHeight="1" x14ac:dyDescent="0.15">
      <c r="A60" s="23"/>
      <c r="B60" s="22"/>
      <c r="C60" s="28"/>
      <c r="D60" s="25"/>
      <c r="E60" s="12" t="s">
        <v>70</v>
      </c>
      <c r="F60" s="17">
        <v>10</v>
      </c>
      <c r="G60" s="12">
        <f>F60-L60</f>
        <v>10</v>
      </c>
      <c r="H60" s="12">
        <f t="shared" si="3"/>
        <v>10</v>
      </c>
      <c r="I60" s="17"/>
      <c r="J60" s="17"/>
      <c r="K60" s="17"/>
      <c r="L60" s="12">
        <v>0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2"/>
    </row>
    <row r="61" spans="1:41" s="5" customFormat="1" ht="24.95" customHeight="1" x14ac:dyDescent="0.15">
      <c r="A61" s="23"/>
      <c r="B61" s="22"/>
      <c r="C61" s="28" t="s">
        <v>108</v>
      </c>
      <c r="D61" s="22">
        <v>105</v>
      </c>
      <c r="E61" s="12" t="s">
        <v>69</v>
      </c>
      <c r="F61" s="17">
        <v>53</v>
      </c>
      <c r="G61" s="12">
        <f t="shared" ref="G61:G117" si="7">F61-L61</f>
        <v>42</v>
      </c>
      <c r="H61" s="12">
        <f t="shared" si="3"/>
        <v>37</v>
      </c>
      <c r="I61" s="17"/>
      <c r="J61" s="17">
        <v>5</v>
      </c>
      <c r="K61" s="17"/>
      <c r="L61" s="12">
        <v>11</v>
      </c>
      <c r="M61" s="16"/>
      <c r="N61" s="16"/>
      <c r="O61" s="16"/>
      <c r="P61" s="16"/>
      <c r="Q61" s="16"/>
      <c r="R61" s="16"/>
      <c r="S61" s="16">
        <v>2</v>
      </c>
      <c r="T61" s="29">
        <v>2</v>
      </c>
      <c r="U61" s="16">
        <v>1</v>
      </c>
      <c r="V61" s="16"/>
      <c r="W61" s="16">
        <v>1</v>
      </c>
      <c r="X61" s="29">
        <v>2</v>
      </c>
      <c r="Y61" s="16"/>
      <c r="Z61" s="16"/>
      <c r="AA61" s="16"/>
      <c r="AB61" s="16">
        <v>2</v>
      </c>
      <c r="AC61" s="16"/>
      <c r="AD61" s="16"/>
      <c r="AE61" s="16">
        <v>1</v>
      </c>
      <c r="AF61" s="16"/>
      <c r="AG61" s="16"/>
      <c r="AH61" s="16"/>
      <c r="AI61" s="16"/>
      <c r="AJ61" s="16"/>
      <c r="AK61" s="16"/>
      <c r="AL61" s="16"/>
      <c r="AM61" s="16"/>
      <c r="AN61" s="16"/>
      <c r="AO61" s="12"/>
    </row>
    <row r="62" spans="1:41" s="5" customFormat="1" ht="24.95" customHeight="1" x14ac:dyDescent="0.15">
      <c r="A62" s="23"/>
      <c r="B62" s="22"/>
      <c r="C62" s="28"/>
      <c r="D62" s="22"/>
      <c r="E62" s="12" t="s">
        <v>70</v>
      </c>
      <c r="F62" s="17">
        <v>52</v>
      </c>
      <c r="G62" s="12">
        <f t="shared" si="7"/>
        <v>43</v>
      </c>
      <c r="H62" s="12">
        <f t="shared" si="3"/>
        <v>38</v>
      </c>
      <c r="I62" s="17"/>
      <c r="J62" s="17">
        <v>5</v>
      </c>
      <c r="K62" s="17"/>
      <c r="L62" s="12">
        <v>9</v>
      </c>
      <c r="M62" s="16"/>
      <c r="N62" s="16"/>
      <c r="O62" s="16"/>
      <c r="P62" s="16"/>
      <c r="Q62" s="16"/>
      <c r="R62" s="16"/>
      <c r="S62" s="16"/>
      <c r="T62" s="29"/>
      <c r="U62" s="16"/>
      <c r="V62" s="16"/>
      <c r="W62" s="16"/>
      <c r="X62" s="29"/>
      <c r="Y62" s="16">
        <v>2</v>
      </c>
      <c r="Z62" s="16"/>
      <c r="AA62" s="16"/>
      <c r="AB62" s="16">
        <v>1</v>
      </c>
      <c r="AC62" s="16"/>
      <c r="AD62" s="16">
        <v>2</v>
      </c>
      <c r="AE62" s="16">
        <v>2</v>
      </c>
      <c r="AF62" s="16"/>
      <c r="AG62" s="16"/>
      <c r="AH62" s="16"/>
      <c r="AI62" s="16">
        <v>2</v>
      </c>
      <c r="AJ62" s="16"/>
      <c r="AK62" s="16"/>
      <c r="AL62" s="16"/>
      <c r="AM62" s="16"/>
      <c r="AN62" s="16"/>
      <c r="AO62" s="12"/>
    </row>
    <row r="63" spans="1:41" s="5" customFormat="1" ht="24.95" customHeight="1" x14ac:dyDescent="0.15">
      <c r="A63" s="23"/>
      <c r="B63" s="22"/>
      <c r="C63" s="28" t="s">
        <v>20</v>
      </c>
      <c r="D63" s="22">
        <v>30</v>
      </c>
      <c r="E63" s="12" t="s">
        <v>69</v>
      </c>
      <c r="F63" s="17">
        <v>20</v>
      </c>
      <c r="G63" s="12">
        <f t="shared" si="7"/>
        <v>15</v>
      </c>
      <c r="H63" s="12">
        <f t="shared" si="3"/>
        <v>15</v>
      </c>
      <c r="I63" s="17"/>
      <c r="J63" s="17"/>
      <c r="K63" s="17"/>
      <c r="L63" s="12">
        <v>5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>
        <v>2</v>
      </c>
      <c r="Z63" s="16"/>
      <c r="AA63" s="16"/>
      <c r="AB63" s="16">
        <v>1</v>
      </c>
      <c r="AC63" s="16"/>
      <c r="AD63" s="16"/>
      <c r="AE63" s="16">
        <v>2</v>
      </c>
      <c r="AF63" s="16"/>
      <c r="AG63" s="16"/>
      <c r="AH63" s="16"/>
      <c r="AI63" s="16"/>
      <c r="AJ63" s="16"/>
      <c r="AK63" s="16"/>
      <c r="AL63" s="16"/>
      <c r="AM63" s="16"/>
      <c r="AN63" s="16"/>
      <c r="AO63" s="12"/>
    </row>
    <row r="64" spans="1:41" s="5" customFormat="1" ht="24.95" customHeight="1" x14ac:dyDescent="0.15">
      <c r="A64" s="23"/>
      <c r="B64" s="22"/>
      <c r="C64" s="28"/>
      <c r="D64" s="22"/>
      <c r="E64" s="12" t="s">
        <v>70</v>
      </c>
      <c r="F64" s="17">
        <v>10</v>
      </c>
      <c r="G64" s="12">
        <f t="shared" si="7"/>
        <v>7</v>
      </c>
      <c r="H64" s="12">
        <f t="shared" si="3"/>
        <v>7</v>
      </c>
      <c r="I64" s="17"/>
      <c r="J64" s="17"/>
      <c r="K64" s="17"/>
      <c r="L64" s="12">
        <v>3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>
        <v>1</v>
      </c>
      <c r="X64" s="16"/>
      <c r="Y64" s="16"/>
      <c r="Z64" s="16"/>
      <c r="AA64" s="16"/>
      <c r="AB64" s="16">
        <v>2</v>
      </c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2"/>
    </row>
    <row r="65" spans="1:41" s="5" customFormat="1" ht="24.95" customHeight="1" x14ac:dyDescent="0.15">
      <c r="A65" s="23"/>
      <c r="B65" s="22"/>
      <c r="C65" s="28" t="s">
        <v>21</v>
      </c>
      <c r="D65" s="22">
        <v>70</v>
      </c>
      <c r="E65" s="12" t="s">
        <v>69</v>
      </c>
      <c r="F65" s="17">
        <v>35</v>
      </c>
      <c r="G65" s="12">
        <f t="shared" si="7"/>
        <v>26</v>
      </c>
      <c r="H65" s="12">
        <f t="shared" si="3"/>
        <v>26</v>
      </c>
      <c r="I65" s="17"/>
      <c r="J65" s="17"/>
      <c r="K65" s="17"/>
      <c r="L65" s="12">
        <v>9</v>
      </c>
      <c r="M65" s="16"/>
      <c r="N65" s="16">
        <v>1</v>
      </c>
      <c r="O65" s="16"/>
      <c r="P65" s="16"/>
      <c r="Q65" s="16"/>
      <c r="R65" s="16"/>
      <c r="S65" s="16">
        <v>2</v>
      </c>
      <c r="T65" s="16"/>
      <c r="U65" s="16"/>
      <c r="V65" s="16"/>
      <c r="W65" s="16"/>
      <c r="X65" s="29">
        <v>2</v>
      </c>
      <c r="Y65" s="16"/>
      <c r="Z65" s="16"/>
      <c r="AA65" s="16">
        <v>1</v>
      </c>
      <c r="AB65" s="16">
        <v>2</v>
      </c>
      <c r="AC65" s="16"/>
      <c r="AD65" s="16"/>
      <c r="AE65" s="16">
        <v>1</v>
      </c>
      <c r="AF65" s="16"/>
      <c r="AG65" s="16"/>
      <c r="AH65" s="16"/>
      <c r="AI65" s="16"/>
      <c r="AJ65" s="16"/>
      <c r="AK65" s="16"/>
      <c r="AL65" s="16"/>
      <c r="AM65" s="16"/>
      <c r="AN65" s="16"/>
      <c r="AO65" s="12"/>
    </row>
    <row r="66" spans="1:41" s="5" customFormat="1" ht="24.95" customHeight="1" x14ac:dyDescent="0.15">
      <c r="A66" s="23"/>
      <c r="B66" s="22"/>
      <c r="C66" s="28"/>
      <c r="D66" s="22"/>
      <c r="E66" s="12" t="s">
        <v>70</v>
      </c>
      <c r="F66" s="17">
        <v>35</v>
      </c>
      <c r="G66" s="12">
        <f t="shared" si="7"/>
        <v>26</v>
      </c>
      <c r="H66" s="12">
        <f t="shared" si="3"/>
        <v>26</v>
      </c>
      <c r="I66" s="17"/>
      <c r="J66" s="17"/>
      <c r="K66" s="17"/>
      <c r="L66" s="12">
        <v>9</v>
      </c>
      <c r="M66" s="16">
        <v>2</v>
      </c>
      <c r="N66" s="16"/>
      <c r="O66" s="16"/>
      <c r="P66" s="16"/>
      <c r="Q66" s="16"/>
      <c r="R66" s="16"/>
      <c r="S66" s="16"/>
      <c r="T66" s="16"/>
      <c r="U66" s="16">
        <v>1</v>
      </c>
      <c r="V66" s="16"/>
      <c r="W66" s="16"/>
      <c r="X66" s="29"/>
      <c r="Y66" s="16">
        <v>2</v>
      </c>
      <c r="Z66" s="16">
        <v>2</v>
      </c>
      <c r="AA66" s="16"/>
      <c r="AB66" s="16"/>
      <c r="AC66" s="16"/>
      <c r="AD66" s="16"/>
      <c r="AE66" s="16">
        <v>2</v>
      </c>
      <c r="AF66" s="16"/>
      <c r="AG66" s="16"/>
      <c r="AH66" s="16"/>
      <c r="AI66" s="16"/>
      <c r="AJ66" s="16"/>
      <c r="AK66" s="16"/>
      <c r="AL66" s="16"/>
      <c r="AM66" s="16"/>
      <c r="AN66" s="16"/>
      <c r="AO66" s="12"/>
    </row>
    <row r="67" spans="1:41" s="5" customFormat="1" ht="24.95" customHeight="1" x14ac:dyDescent="0.15">
      <c r="A67" s="23" t="s">
        <v>22</v>
      </c>
      <c r="B67" s="22">
        <f>SUM(D67:D80)</f>
        <v>229</v>
      </c>
      <c r="C67" s="28" t="s">
        <v>113</v>
      </c>
      <c r="D67" s="22">
        <v>25</v>
      </c>
      <c r="E67" s="12" t="s">
        <v>69</v>
      </c>
      <c r="F67" s="17">
        <v>15</v>
      </c>
      <c r="G67" s="12">
        <f t="shared" si="7"/>
        <v>11</v>
      </c>
      <c r="H67" s="12">
        <f t="shared" si="3"/>
        <v>11</v>
      </c>
      <c r="I67" s="12"/>
      <c r="J67" s="12"/>
      <c r="K67" s="12"/>
      <c r="L67" s="12">
        <v>4</v>
      </c>
      <c r="M67" s="16"/>
      <c r="N67" s="16"/>
      <c r="O67" s="16"/>
      <c r="P67" s="16"/>
      <c r="Q67" s="16"/>
      <c r="R67" s="16"/>
      <c r="S67" s="16">
        <v>1</v>
      </c>
      <c r="T67" s="32">
        <v>1</v>
      </c>
      <c r="U67" s="16"/>
      <c r="V67" s="16"/>
      <c r="W67" s="16"/>
      <c r="X67" s="16"/>
      <c r="Y67" s="16"/>
      <c r="Z67" s="16"/>
      <c r="AA67" s="16"/>
      <c r="AB67" s="16">
        <v>1</v>
      </c>
      <c r="AC67" s="16"/>
      <c r="AD67" s="16"/>
      <c r="AE67" s="16">
        <v>1</v>
      </c>
      <c r="AF67" s="16"/>
      <c r="AG67" s="16"/>
      <c r="AH67" s="16"/>
      <c r="AI67" s="16"/>
      <c r="AJ67" s="16"/>
      <c r="AK67" s="16"/>
      <c r="AL67" s="16"/>
      <c r="AM67" s="16"/>
      <c r="AN67" s="16"/>
      <c r="AO67" s="12"/>
    </row>
    <row r="68" spans="1:41" s="5" customFormat="1" ht="24.95" customHeight="1" x14ac:dyDescent="0.15">
      <c r="A68" s="23"/>
      <c r="B68" s="22"/>
      <c r="C68" s="28"/>
      <c r="D68" s="22"/>
      <c r="E68" s="12" t="s">
        <v>70</v>
      </c>
      <c r="F68" s="17">
        <v>10</v>
      </c>
      <c r="G68" s="12">
        <f t="shared" si="7"/>
        <v>8</v>
      </c>
      <c r="H68" s="12">
        <f t="shared" si="3"/>
        <v>8</v>
      </c>
      <c r="I68" s="12"/>
      <c r="J68" s="12"/>
      <c r="K68" s="12"/>
      <c r="L68" s="12">
        <v>2</v>
      </c>
      <c r="M68" s="16"/>
      <c r="N68" s="16"/>
      <c r="O68" s="16"/>
      <c r="P68" s="16"/>
      <c r="Q68" s="16"/>
      <c r="R68" s="16"/>
      <c r="S68" s="16"/>
      <c r="T68" s="33"/>
      <c r="U68" s="16"/>
      <c r="V68" s="16"/>
      <c r="W68" s="16"/>
      <c r="X68" s="16"/>
      <c r="Y68" s="16"/>
      <c r="Z68" s="16"/>
      <c r="AA68" s="16"/>
      <c r="AB68" s="16">
        <v>1</v>
      </c>
      <c r="AC68" s="16"/>
      <c r="AD68" s="16"/>
      <c r="AE68" s="16"/>
      <c r="AF68" s="16"/>
      <c r="AG68" s="16">
        <v>1</v>
      </c>
      <c r="AH68" s="16"/>
      <c r="AI68" s="16"/>
      <c r="AJ68" s="16"/>
      <c r="AK68" s="16"/>
      <c r="AL68" s="16"/>
      <c r="AM68" s="16"/>
      <c r="AN68" s="16"/>
      <c r="AO68" s="12"/>
    </row>
    <row r="69" spans="1:41" s="5" customFormat="1" ht="24.95" customHeight="1" x14ac:dyDescent="0.15">
      <c r="A69" s="23"/>
      <c r="B69" s="22"/>
      <c r="C69" s="28" t="s">
        <v>114</v>
      </c>
      <c r="D69" s="22">
        <v>25</v>
      </c>
      <c r="E69" s="12" t="s">
        <v>69</v>
      </c>
      <c r="F69" s="17">
        <v>15</v>
      </c>
      <c r="G69" s="12">
        <f t="shared" si="7"/>
        <v>10</v>
      </c>
      <c r="H69" s="12">
        <f t="shared" si="3"/>
        <v>10</v>
      </c>
      <c r="I69" s="12"/>
      <c r="J69" s="12"/>
      <c r="K69" s="12"/>
      <c r="L69" s="12">
        <v>5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>
        <v>2</v>
      </c>
      <c r="AA69" s="16">
        <v>2</v>
      </c>
      <c r="AB69" s="16"/>
      <c r="AC69" s="16"/>
      <c r="AD69" s="16"/>
      <c r="AE69" s="16">
        <v>1</v>
      </c>
      <c r="AF69" s="16"/>
      <c r="AG69" s="16"/>
      <c r="AH69" s="16"/>
      <c r="AI69" s="16"/>
      <c r="AJ69" s="16"/>
      <c r="AK69" s="16"/>
      <c r="AL69" s="16"/>
      <c r="AM69" s="16"/>
      <c r="AN69" s="16"/>
      <c r="AO69" s="12"/>
    </row>
    <row r="70" spans="1:41" s="5" customFormat="1" ht="24.95" customHeight="1" x14ac:dyDescent="0.15">
      <c r="A70" s="23"/>
      <c r="B70" s="22"/>
      <c r="C70" s="28"/>
      <c r="D70" s="22"/>
      <c r="E70" s="12" t="s">
        <v>70</v>
      </c>
      <c r="F70" s="17">
        <v>10</v>
      </c>
      <c r="G70" s="12">
        <f t="shared" si="7"/>
        <v>8</v>
      </c>
      <c r="H70" s="12">
        <f t="shared" si="3"/>
        <v>8</v>
      </c>
      <c r="I70" s="12"/>
      <c r="J70" s="12"/>
      <c r="K70" s="12"/>
      <c r="L70" s="12">
        <v>2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>
        <v>1</v>
      </c>
      <c r="AC70" s="16"/>
      <c r="AD70" s="16"/>
      <c r="AE70" s="16"/>
      <c r="AF70" s="16"/>
      <c r="AG70" s="16">
        <v>1</v>
      </c>
      <c r="AH70" s="16"/>
      <c r="AI70" s="16"/>
      <c r="AJ70" s="16"/>
      <c r="AK70" s="16"/>
      <c r="AL70" s="16"/>
      <c r="AM70" s="16"/>
      <c r="AN70" s="16"/>
      <c r="AO70" s="12"/>
    </row>
    <row r="71" spans="1:41" s="5" customFormat="1" ht="24.95" customHeight="1" x14ac:dyDescent="0.15">
      <c r="A71" s="23"/>
      <c r="B71" s="22"/>
      <c r="C71" s="28" t="s">
        <v>115</v>
      </c>
      <c r="D71" s="22">
        <v>25</v>
      </c>
      <c r="E71" s="12" t="s">
        <v>69</v>
      </c>
      <c r="F71" s="17">
        <v>15</v>
      </c>
      <c r="G71" s="12">
        <f t="shared" si="7"/>
        <v>11</v>
      </c>
      <c r="H71" s="12">
        <f t="shared" si="3"/>
        <v>11</v>
      </c>
      <c r="I71" s="12"/>
      <c r="J71" s="12"/>
      <c r="K71" s="12"/>
      <c r="L71" s="12">
        <v>4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>
        <v>2</v>
      </c>
      <c r="AF71" s="16">
        <v>1</v>
      </c>
      <c r="AG71" s="16">
        <v>1</v>
      </c>
      <c r="AH71" s="16"/>
      <c r="AI71" s="16"/>
      <c r="AJ71" s="16"/>
      <c r="AK71" s="16"/>
      <c r="AL71" s="16"/>
      <c r="AM71" s="16"/>
      <c r="AN71" s="16"/>
      <c r="AO71" s="12"/>
    </row>
    <row r="72" spans="1:41" s="5" customFormat="1" ht="24.95" customHeight="1" x14ac:dyDescent="0.15">
      <c r="A72" s="23"/>
      <c r="B72" s="22"/>
      <c r="C72" s="28"/>
      <c r="D72" s="22"/>
      <c r="E72" s="12" t="s">
        <v>70</v>
      </c>
      <c r="F72" s="17">
        <v>10</v>
      </c>
      <c r="G72" s="12">
        <f t="shared" si="7"/>
        <v>8</v>
      </c>
      <c r="H72" s="12">
        <f t="shared" si="3"/>
        <v>8</v>
      </c>
      <c r="I72" s="12"/>
      <c r="J72" s="12"/>
      <c r="K72" s="12"/>
      <c r="L72" s="12">
        <v>2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>
        <v>1</v>
      </c>
      <c r="Z72" s="16"/>
      <c r="AA72" s="16"/>
      <c r="AB72" s="16">
        <v>1</v>
      </c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2"/>
    </row>
    <row r="73" spans="1:41" s="5" customFormat="1" ht="24.95" customHeight="1" x14ac:dyDescent="0.15">
      <c r="A73" s="23"/>
      <c r="B73" s="22"/>
      <c r="C73" s="28" t="s">
        <v>116</v>
      </c>
      <c r="D73" s="22">
        <v>25</v>
      </c>
      <c r="E73" s="12" t="s">
        <v>69</v>
      </c>
      <c r="F73" s="17">
        <v>15</v>
      </c>
      <c r="G73" s="12">
        <f t="shared" si="7"/>
        <v>10</v>
      </c>
      <c r="H73" s="12">
        <f t="shared" si="3"/>
        <v>10</v>
      </c>
      <c r="I73" s="12"/>
      <c r="J73" s="12"/>
      <c r="K73" s="12"/>
      <c r="L73" s="12">
        <v>5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>
        <v>2</v>
      </c>
      <c r="AA73" s="16"/>
      <c r="AB73" s="16"/>
      <c r="AC73" s="16"/>
      <c r="AD73" s="16"/>
      <c r="AE73" s="16">
        <v>1</v>
      </c>
      <c r="AF73" s="16">
        <v>1</v>
      </c>
      <c r="AG73" s="16">
        <v>1</v>
      </c>
      <c r="AH73" s="16"/>
      <c r="AI73" s="16"/>
      <c r="AJ73" s="16"/>
      <c r="AK73" s="16"/>
      <c r="AL73" s="16"/>
      <c r="AM73" s="16"/>
      <c r="AN73" s="16"/>
      <c r="AO73" s="12"/>
    </row>
    <row r="74" spans="1:41" s="5" customFormat="1" ht="24.95" customHeight="1" x14ac:dyDescent="0.15">
      <c r="A74" s="23"/>
      <c r="B74" s="22"/>
      <c r="C74" s="28"/>
      <c r="D74" s="22"/>
      <c r="E74" s="12" t="s">
        <v>70</v>
      </c>
      <c r="F74" s="17">
        <v>10</v>
      </c>
      <c r="G74" s="12">
        <f t="shared" si="7"/>
        <v>8</v>
      </c>
      <c r="H74" s="12">
        <f t="shared" ref="H74:H137" si="8">G74-I74-J74-K74</f>
        <v>8</v>
      </c>
      <c r="I74" s="12"/>
      <c r="J74" s="12"/>
      <c r="K74" s="12"/>
      <c r="L74" s="12">
        <v>2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>
        <v>2</v>
      </c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2"/>
    </row>
    <row r="75" spans="1:41" s="5" customFormat="1" ht="24.95" customHeight="1" x14ac:dyDescent="0.15">
      <c r="A75" s="23"/>
      <c r="B75" s="22"/>
      <c r="C75" s="28" t="s">
        <v>117</v>
      </c>
      <c r="D75" s="22">
        <v>25</v>
      </c>
      <c r="E75" s="12" t="s">
        <v>69</v>
      </c>
      <c r="F75" s="17">
        <v>15</v>
      </c>
      <c r="G75" s="12">
        <f t="shared" si="7"/>
        <v>11</v>
      </c>
      <c r="H75" s="12">
        <f t="shared" si="8"/>
        <v>11</v>
      </c>
      <c r="I75" s="12"/>
      <c r="J75" s="12"/>
      <c r="K75" s="12"/>
      <c r="L75" s="12">
        <v>4</v>
      </c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>
        <v>1</v>
      </c>
      <c r="AB75" s="12"/>
      <c r="AC75" s="12"/>
      <c r="AD75" s="12"/>
      <c r="AE75" s="12">
        <v>2</v>
      </c>
      <c r="AF75" s="12"/>
      <c r="AG75" s="12">
        <v>1</v>
      </c>
      <c r="AH75" s="12"/>
      <c r="AI75" s="12"/>
      <c r="AJ75" s="12"/>
      <c r="AK75" s="12"/>
      <c r="AL75" s="12"/>
      <c r="AM75" s="12"/>
      <c r="AN75" s="12"/>
      <c r="AO75" s="12"/>
    </row>
    <row r="76" spans="1:41" s="5" customFormat="1" ht="24.95" customHeight="1" x14ac:dyDescent="0.15">
      <c r="A76" s="23"/>
      <c r="B76" s="22"/>
      <c r="C76" s="28"/>
      <c r="D76" s="22"/>
      <c r="E76" s="12" t="s">
        <v>70</v>
      </c>
      <c r="F76" s="17">
        <v>10</v>
      </c>
      <c r="G76" s="12">
        <f t="shared" si="7"/>
        <v>8</v>
      </c>
      <c r="H76" s="12">
        <f t="shared" si="8"/>
        <v>8</v>
      </c>
      <c r="I76" s="12"/>
      <c r="J76" s="12"/>
      <c r="K76" s="12"/>
      <c r="L76" s="12">
        <v>2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>
        <v>1</v>
      </c>
      <c r="X76" s="12"/>
      <c r="Y76" s="12">
        <v>1</v>
      </c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spans="1:41" s="5" customFormat="1" ht="24.95" customHeight="1" x14ac:dyDescent="0.15">
      <c r="A77" s="23"/>
      <c r="B77" s="22"/>
      <c r="C77" s="28" t="s">
        <v>118</v>
      </c>
      <c r="D77" s="22">
        <v>54</v>
      </c>
      <c r="E77" s="12" t="s">
        <v>69</v>
      </c>
      <c r="F77" s="17">
        <v>40</v>
      </c>
      <c r="G77" s="12">
        <f t="shared" si="7"/>
        <v>30</v>
      </c>
      <c r="H77" s="12">
        <f t="shared" si="8"/>
        <v>30</v>
      </c>
      <c r="I77" s="17"/>
      <c r="J77" s="17"/>
      <c r="K77" s="17"/>
      <c r="L77" s="12">
        <v>10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>
        <v>2</v>
      </c>
      <c r="X77" s="32">
        <v>2</v>
      </c>
      <c r="Y77" s="16">
        <v>1</v>
      </c>
      <c r="Z77" s="16"/>
      <c r="AA77" s="16"/>
      <c r="AB77" s="16"/>
      <c r="AC77" s="29">
        <v>1</v>
      </c>
      <c r="AD77" s="16">
        <v>1</v>
      </c>
      <c r="AE77" s="16">
        <v>1</v>
      </c>
      <c r="AF77" s="16">
        <v>1</v>
      </c>
      <c r="AG77" s="16">
        <v>1</v>
      </c>
      <c r="AH77" s="16"/>
      <c r="AI77" s="16"/>
      <c r="AJ77" s="16"/>
      <c r="AK77" s="16"/>
      <c r="AL77" s="16"/>
      <c r="AM77" s="16"/>
      <c r="AN77" s="16"/>
      <c r="AO77" s="12"/>
    </row>
    <row r="78" spans="1:41" s="5" customFormat="1" ht="24.95" customHeight="1" x14ac:dyDescent="0.15">
      <c r="A78" s="23"/>
      <c r="B78" s="22"/>
      <c r="C78" s="28"/>
      <c r="D78" s="22"/>
      <c r="E78" s="12" t="s">
        <v>70</v>
      </c>
      <c r="F78" s="17">
        <v>14</v>
      </c>
      <c r="G78" s="12">
        <f t="shared" si="7"/>
        <v>9</v>
      </c>
      <c r="H78" s="12">
        <f t="shared" si="8"/>
        <v>9</v>
      </c>
      <c r="I78" s="17"/>
      <c r="J78" s="17"/>
      <c r="K78" s="17"/>
      <c r="L78" s="12">
        <v>5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33"/>
      <c r="Y78" s="16"/>
      <c r="Z78" s="16"/>
      <c r="AA78" s="16">
        <v>2</v>
      </c>
      <c r="AB78" s="16">
        <v>2</v>
      </c>
      <c r="AC78" s="29"/>
      <c r="AD78" s="16"/>
      <c r="AE78" s="16">
        <v>1</v>
      </c>
      <c r="AF78" s="16"/>
      <c r="AG78" s="16"/>
      <c r="AH78" s="16"/>
      <c r="AI78" s="16"/>
      <c r="AJ78" s="16"/>
      <c r="AK78" s="16"/>
      <c r="AL78" s="16"/>
      <c r="AM78" s="16"/>
      <c r="AN78" s="16"/>
      <c r="AO78" s="12"/>
    </row>
    <row r="79" spans="1:41" s="5" customFormat="1" ht="24.95" customHeight="1" x14ac:dyDescent="0.15">
      <c r="A79" s="23"/>
      <c r="B79" s="22"/>
      <c r="C79" s="28" t="s">
        <v>119</v>
      </c>
      <c r="D79" s="22">
        <v>50</v>
      </c>
      <c r="E79" s="12" t="s">
        <v>69</v>
      </c>
      <c r="F79" s="17">
        <v>35</v>
      </c>
      <c r="G79" s="12">
        <f t="shared" si="7"/>
        <v>25</v>
      </c>
      <c r="H79" s="12">
        <f t="shared" si="8"/>
        <v>25</v>
      </c>
      <c r="I79" s="17"/>
      <c r="J79" s="17"/>
      <c r="K79" s="17"/>
      <c r="L79" s="12">
        <v>10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>
        <v>2</v>
      </c>
      <c r="AA79" s="16"/>
      <c r="AB79" s="16">
        <v>2</v>
      </c>
      <c r="AC79" s="29">
        <v>1</v>
      </c>
      <c r="AD79" s="16">
        <v>1</v>
      </c>
      <c r="AE79" s="16">
        <v>2</v>
      </c>
      <c r="AF79" s="16"/>
      <c r="AG79" s="16">
        <v>2</v>
      </c>
      <c r="AH79" s="16"/>
      <c r="AI79" s="16"/>
      <c r="AJ79" s="16"/>
      <c r="AK79" s="16"/>
      <c r="AL79" s="16"/>
      <c r="AM79" s="16"/>
      <c r="AN79" s="16"/>
      <c r="AO79" s="12"/>
    </row>
    <row r="80" spans="1:41" s="5" customFormat="1" ht="24.95" customHeight="1" x14ac:dyDescent="0.15">
      <c r="A80" s="23"/>
      <c r="B80" s="22"/>
      <c r="C80" s="28"/>
      <c r="D80" s="22"/>
      <c r="E80" s="12" t="s">
        <v>70</v>
      </c>
      <c r="F80" s="17">
        <v>15</v>
      </c>
      <c r="G80" s="12">
        <f t="shared" si="7"/>
        <v>10</v>
      </c>
      <c r="H80" s="12">
        <f t="shared" si="8"/>
        <v>10</v>
      </c>
      <c r="I80" s="17"/>
      <c r="J80" s="17"/>
      <c r="K80" s="17"/>
      <c r="L80" s="12">
        <v>5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>
        <v>2</v>
      </c>
      <c r="X80" s="16"/>
      <c r="Y80" s="16">
        <v>1</v>
      </c>
      <c r="Z80" s="16"/>
      <c r="AA80" s="16">
        <v>2</v>
      </c>
      <c r="AB80" s="16"/>
      <c r="AC80" s="29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2"/>
    </row>
    <row r="81" spans="1:41" s="5" customFormat="1" ht="24.95" customHeight="1" x14ac:dyDescent="0.15">
      <c r="A81" s="22" t="s">
        <v>23</v>
      </c>
      <c r="B81" s="22">
        <f>SUM(D81:D87)</f>
        <v>490</v>
      </c>
      <c r="C81" s="13" t="s">
        <v>128</v>
      </c>
      <c r="D81" s="12">
        <v>121</v>
      </c>
      <c r="E81" s="12" t="s">
        <v>70</v>
      </c>
      <c r="F81" s="17">
        <v>121</v>
      </c>
      <c r="G81" s="12">
        <f t="shared" si="7"/>
        <v>102</v>
      </c>
      <c r="H81" s="12">
        <f t="shared" si="8"/>
        <v>87</v>
      </c>
      <c r="I81" s="17">
        <v>5</v>
      </c>
      <c r="J81" s="17">
        <v>10</v>
      </c>
      <c r="K81" s="17"/>
      <c r="L81" s="12">
        <v>19</v>
      </c>
      <c r="M81" s="16">
        <v>2</v>
      </c>
      <c r="N81" s="16"/>
      <c r="O81" s="16">
        <v>2</v>
      </c>
      <c r="P81" s="16"/>
      <c r="Q81" s="16"/>
      <c r="R81" s="16"/>
      <c r="S81" s="16">
        <v>1</v>
      </c>
      <c r="T81" s="16"/>
      <c r="U81" s="16"/>
      <c r="V81" s="16">
        <v>2</v>
      </c>
      <c r="W81" s="16">
        <v>2</v>
      </c>
      <c r="X81" s="16"/>
      <c r="Y81" s="16"/>
      <c r="Z81" s="16">
        <v>1</v>
      </c>
      <c r="AA81" s="16">
        <v>1</v>
      </c>
      <c r="AB81" s="16">
        <v>1</v>
      </c>
      <c r="AC81" s="16"/>
      <c r="AD81" s="16"/>
      <c r="AE81" s="16">
        <v>3</v>
      </c>
      <c r="AF81" s="16"/>
      <c r="AG81" s="16"/>
      <c r="AH81" s="16"/>
      <c r="AI81" s="16"/>
      <c r="AJ81" s="16">
        <v>2</v>
      </c>
      <c r="AK81" s="16"/>
      <c r="AL81" s="16"/>
      <c r="AM81" s="16"/>
      <c r="AN81" s="16"/>
      <c r="AO81" s="12">
        <v>2</v>
      </c>
    </row>
    <row r="82" spans="1:41" s="5" customFormat="1" ht="24.95" customHeight="1" x14ac:dyDescent="0.15">
      <c r="A82" s="22"/>
      <c r="B82" s="22"/>
      <c r="C82" s="13" t="s">
        <v>150</v>
      </c>
      <c r="D82" s="12">
        <v>54</v>
      </c>
      <c r="E82" s="12" t="s">
        <v>70</v>
      </c>
      <c r="F82" s="17">
        <v>54</v>
      </c>
      <c r="G82" s="12">
        <f t="shared" si="7"/>
        <v>54</v>
      </c>
      <c r="H82" s="12">
        <f t="shared" si="8"/>
        <v>54</v>
      </c>
      <c r="I82" s="17"/>
      <c r="J82" s="17"/>
      <c r="K82" s="17"/>
      <c r="L82" s="12">
        <v>0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2"/>
    </row>
    <row r="83" spans="1:41" s="5" customFormat="1" ht="24.95" customHeight="1" x14ac:dyDescent="0.15">
      <c r="A83" s="22"/>
      <c r="B83" s="22"/>
      <c r="C83" s="13" t="s">
        <v>24</v>
      </c>
      <c r="D83" s="12">
        <v>45</v>
      </c>
      <c r="E83" s="12" t="s">
        <v>70</v>
      </c>
      <c r="F83" s="17">
        <v>45</v>
      </c>
      <c r="G83" s="12">
        <f t="shared" si="7"/>
        <v>35</v>
      </c>
      <c r="H83" s="12">
        <f t="shared" si="8"/>
        <v>35</v>
      </c>
      <c r="I83" s="12"/>
      <c r="J83" s="12"/>
      <c r="K83" s="12"/>
      <c r="L83" s="12">
        <v>10</v>
      </c>
      <c r="M83" s="16"/>
      <c r="N83" s="16"/>
      <c r="O83" s="16"/>
      <c r="P83" s="16"/>
      <c r="Q83" s="16"/>
      <c r="R83" s="16"/>
      <c r="S83" s="16"/>
      <c r="T83" s="16"/>
      <c r="U83" s="16"/>
      <c r="V83" s="16">
        <v>2</v>
      </c>
      <c r="W83" s="16">
        <v>2</v>
      </c>
      <c r="X83" s="16">
        <v>1</v>
      </c>
      <c r="Y83" s="16"/>
      <c r="Z83" s="16"/>
      <c r="AA83" s="16"/>
      <c r="AB83" s="16"/>
      <c r="AC83" s="16">
        <v>1</v>
      </c>
      <c r="AD83" s="16"/>
      <c r="AE83" s="16">
        <v>3</v>
      </c>
      <c r="AF83" s="16"/>
      <c r="AG83" s="16"/>
      <c r="AH83" s="16"/>
      <c r="AI83" s="16"/>
      <c r="AJ83" s="16"/>
      <c r="AK83" s="16"/>
      <c r="AL83" s="16">
        <v>1</v>
      </c>
      <c r="AM83" s="16"/>
      <c r="AN83" s="16"/>
      <c r="AO83" s="12"/>
    </row>
    <row r="84" spans="1:41" s="5" customFormat="1" ht="24.95" customHeight="1" x14ac:dyDescent="0.15">
      <c r="A84" s="22"/>
      <c r="B84" s="22"/>
      <c r="C84" s="13" t="s">
        <v>60</v>
      </c>
      <c r="D84" s="12">
        <v>45</v>
      </c>
      <c r="E84" s="12" t="s">
        <v>70</v>
      </c>
      <c r="F84" s="17">
        <v>45</v>
      </c>
      <c r="G84" s="12">
        <f t="shared" si="7"/>
        <v>36</v>
      </c>
      <c r="H84" s="12">
        <f t="shared" si="8"/>
        <v>36</v>
      </c>
      <c r="I84" s="12"/>
      <c r="J84" s="12"/>
      <c r="K84" s="12"/>
      <c r="L84" s="12">
        <v>9</v>
      </c>
      <c r="M84" s="16"/>
      <c r="N84" s="16">
        <v>2</v>
      </c>
      <c r="O84" s="16">
        <v>2</v>
      </c>
      <c r="P84" s="16"/>
      <c r="Q84" s="16"/>
      <c r="R84" s="16">
        <v>2</v>
      </c>
      <c r="S84" s="16"/>
      <c r="T84" s="16"/>
      <c r="U84" s="16"/>
      <c r="V84" s="16"/>
      <c r="W84" s="16"/>
      <c r="X84" s="16"/>
      <c r="Y84" s="16">
        <v>2</v>
      </c>
      <c r="Z84" s="16"/>
      <c r="AA84" s="16"/>
      <c r="AB84" s="16"/>
      <c r="AC84" s="16"/>
      <c r="AD84" s="16"/>
      <c r="AE84" s="16">
        <v>1</v>
      </c>
      <c r="AF84" s="16"/>
      <c r="AG84" s="16"/>
      <c r="AH84" s="16"/>
      <c r="AI84" s="16"/>
      <c r="AJ84" s="16"/>
      <c r="AK84" s="16"/>
      <c r="AL84" s="16"/>
      <c r="AM84" s="16"/>
      <c r="AN84" s="16"/>
      <c r="AO84" s="12"/>
    </row>
    <row r="85" spans="1:41" s="5" customFormat="1" ht="24.95" customHeight="1" x14ac:dyDescent="0.15">
      <c r="A85" s="22"/>
      <c r="B85" s="22"/>
      <c r="C85" s="13" t="s">
        <v>110</v>
      </c>
      <c r="D85" s="12">
        <v>80</v>
      </c>
      <c r="E85" s="12" t="s">
        <v>70</v>
      </c>
      <c r="F85" s="17">
        <v>80</v>
      </c>
      <c r="G85" s="12">
        <f t="shared" si="7"/>
        <v>67</v>
      </c>
      <c r="H85" s="12">
        <f t="shared" si="8"/>
        <v>59</v>
      </c>
      <c r="I85" s="12"/>
      <c r="J85" s="12">
        <v>8</v>
      </c>
      <c r="K85" s="12"/>
      <c r="L85" s="12">
        <v>13</v>
      </c>
      <c r="M85" s="16">
        <v>2</v>
      </c>
      <c r="N85" s="16">
        <v>2</v>
      </c>
      <c r="O85" s="16"/>
      <c r="P85" s="16">
        <v>2</v>
      </c>
      <c r="Q85" s="16"/>
      <c r="R85" s="16"/>
      <c r="S85" s="16">
        <v>1</v>
      </c>
      <c r="T85" s="16"/>
      <c r="U85" s="16"/>
      <c r="V85" s="16"/>
      <c r="W85" s="16"/>
      <c r="X85" s="16">
        <v>2</v>
      </c>
      <c r="Y85" s="16"/>
      <c r="Z85" s="16"/>
      <c r="AA85" s="16">
        <v>1</v>
      </c>
      <c r="AB85" s="16">
        <v>1</v>
      </c>
      <c r="AC85" s="16"/>
      <c r="AD85" s="16"/>
      <c r="AE85" s="16"/>
      <c r="AF85" s="16"/>
      <c r="AG85" s="16"/>
      <c r="AH85" s="16"/>
      <c r="AI85" s="16">
        <v>2</v>
      </c>
      <c r="AJ85" s="16"/>
      <c r="AK85" s="16"/>
      <c r="AL85" s="16"/>
      <c r="AM85" s="16"/>
      <c r="AN85" s="16"/>
      <c r="AO85" s="12"/>
    </row>
    <row r="86" spans="1:41" s="5" customFormat="1" ht="24.95" customHeight="1" x14ac:dyDescent="0.15">
      <c r="A86" s="22"/>
      <c r="B86" s="22"/>
      <c r="C86" s="13" t="s">
        <v>151</v>
      </c>
      <c r="D86" s="12">
        <v>50</v>
      </c>
      <c r="E86" s="12" t="s">
        <v>70</v>
      </c>
      <c r="F86" s="17">
        <v>50</v>
      </c>
      <c r="G86" s="12">
        <f t="shared" si="7"/>
        <v>50</v>
      </c>
      <c r="H86" s="12">
        <f t="shared" si="8"/>
        <v>50</v>
      </c>
      <c r="I86" s="12"/>
      <c r="J86" s="12"/>
      <c r="K86" s="12"/>
      <c r="L86" s="12">
        <v>0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2"/>
    </row>
    <row r="87" spans="1:41" s="5" customFormat="1" ht="24.95" customHeight="1" x14ac:dyDescent="0.15">
      <c r="A87" s="22"/>
      <c r="B87" s="22"/>
      <c r="C87" s="13" t="s">
        <v>135</v>
      </c>
      <c r="D87" s="12">
        <v>95</v>
      </c>
      <c r="E87" s="12" t="s">
        <v>70</v>
      </c>
      <c r="F87" s="17">
        <v>95</v>
      </c>
      <c r="G87" s="12">
        <f t="shared" si="7"/>
        <v>83</v>
      </c>
      <c r="H87" s="12">
        <f t="shared" si="8"/>
        <v>83</v>
      </c>
      <c r="I87" s="12"/>
      <c r="J87" s="12"/>
      <c r="K87" s="12"/>
      <c r="L87" s="12">
        <v>12</v>
      </c>
      <c r="M87" s="16">
        <v>2</v>
      </c>
      <c r="N87" s="16"/>
      <c r="O87" s="16">
        <v>2</v>
      </c>
      <c r="P87" s="16"/>
      <c r="Q87" s="16"/>
      <c r="R87" s="16"/>
      <c r="S87" s="16"/>
      <c r="T87" s="16"/>
      <c r="U87" s="16"/>
      <c r="V87" s="16"/>
      <c r="W87" s="16"/>
      <c r="X87" s="16"/>
      <c r="Y87" s="16">
        <v>2</v>
      </c>
      <c r="Z87" s="16"/>
      <c r="AA87" s="16"/>
      <c r="AB87" s="16"/>
      <c r="AC87" s="16"/>
      <c r="AD87" s="16"/>
      <c r="AE87" s="16">
        <v>2</v>
      </c>
      <c r="AF87" s="16"/>
      <c r="AG87" s="16"/>
      <c r="AH87" s="16"/>
      <c r="AI87" s="16"/>
      <c r="AJ87" s="16"/>
      <c r="AK87" s="16">
        <v>2</v>
      </c>
      <c r="AL87" s="16">
        <v>2</v>
      </c>
      <c r="AM87" s="16"/>
      <c r="AN87" s="16"/>
      <c r="AO87" s="12"/>
    </row>
    <row r="88" spans="1:41" s="5" customFormat="1" ht="24.95" customHeight="1" x14ac:dyDescent="0.15">
      <c r="A88" s="23" t="s">
        <v>26</v>
      </c>
      <c r="B88" s="22">
        <f>SUM(D88:D91)</f>
        <v>420</v>
      </c>
      <c r="C88" s="13" t="s">
        <v>139</v>
      </c>
      <c r="D88" s="12">
        <v>120</v>
      </c>
      <c r="E88" s="12" t="s">
        <v>70</v>
      </c>
      <c r="F88" s="17">
        <v>120</v>
      </c>
      <c r="G88" s="12">
        <f t="shared" si="7"/>
        <v>108</v>
      </c>
      <c r="H88" s="12">
        <f t="shared" si="8"/>
        <v>94</v>
      </c>
      <c r="I88" s="17">
        <v>4</v>
      </c>
      <c r="J88" s="17"/>
      <c r="K88" s="17">
        <v>10</v>
      </c>
      <c r="L88" s="12">
        <v>12</v>
      </c>
      <c r="M88" s="16"/>
      <c r="N88" s="16">
        <v>1</v>
      </c>
      <c r="O88" s="16"/>
      <c r="P88" s="16"/>
      <c r="Q88" s="16"/>
      <c r="R88" s="16"/>
      <c r="S88" s="16"/>
      <c r="T88" s="16">
        <v>1</v>
      </c>
      <c r="U88" s="16"/>
      <c r="V88" s="16"/>
      <c r="W88" s="16">
        <v>2</v>
      </c>
      <c r="X88" s="16">
        <v>1</v>
      </c>
      <c r="Y88" s="16"/>
      <c r="Z88" s="16"/>
      <c r="AA88" s="16">
        <v>1</v>
      </c>
      <c r="AB88" s="16">
        <v>1</v>
      </c>
      <c r="AC88" s="16"/>
      <c r="AD88" s="16"/>
      <c r="AE88" s="16"/>
      <c r="AF88" s="16"/>
      <c r="AG88" s="16">
        <v>2</v>
      </c>
      <c r="AH88" s="16"/>
      <c r="AI88" s="16">
        <v>2</v>
      </c>
      <c r="AJ88" s="16"/>
      <c r="AK88" s="16">
        <v>1</v>
      </c>
      <c r="AL88" s="16"/>
      <c r="AM88" s="16"/>
      <c r="AN88" s="16"/>
      <c r="AO88" s="12"/>
    </row>
    <row r="89" spans="1:41" s="5" customFormat="1" ht="24.95" customHeight="1" x14ac:dyDescent="0.15">
      <c r="A89" s="23"/>
      <c r="B89" s="22"/>
      <c r="C89" s="13" t="s">
        <v>136</v>
      </c>
      <c r="D89" s="12">
        <v>120</v>
      </c>
      <c r="E89" s="12" t="s">
        <v>70</v>
      </c>
      <c r="F89" s="17">
        <v>120</v>
      </c>
      <c r="G89" s="12">
        <f t="shared" si="7"/>
        <v>108</v>
      </c>
      <c r="H89" s="12">
        <f t="shared" si="8"/>
        <v>90</v>
      </c>
      <c r="I89" s="17"/>
      <c r="J89" s="17">
        <v>8</v>
      </c>
      <c r="K89" s="17">
        <v>10</v>
      </c>
      <c r="L89" s="12">
        <v>12</v>
      </c>
      <c r="M89" s="16">
        <v>2</v>
      </c>
      <c r="N89" s="16"/>
      <c r="O89" s="16"/>
      <c r="P89" s="16"/>
      <c r="Q89" s="16">
        <v>2</v>
      </c>
      <c r="R89" s="16"/>
      <c r="S89" s="16"/>
      <c r="T89" s="16">
        <v>1</v>
      </c>
      <c r="U89" s="16"/>
      <c r="V89" s="16">
        <v>2</v>
      </c>
      <c r="W89" s="16"/>
      <c r="X89" s="16"/>
      <c r="Y89" s="16"/>
      <c r="Z89" s="16"/>
      <c r="AA89" s="16"/>
      <c r="AB89" s="16">
        <v>1</v>
      </c>
      <c r="AC89" s="16"/>
      <c r="AD89" s="16"/>
      <c r="AE89" s="16"/>
      <c r="AF89" s="16">
        <v>1</v>
      </c>
      <c r="AG89" s="16"/>
      <c r="AH89" s="16"/>
      <c r="AI89" s="16"/>
      <c r="AJ89" s="16"/>
      <c r="AK89" s="16"/>
      <c r="AL89" s="16">
        <v>2</v>
      </c>
      <c r="AM89" s="16"/>
      <c r="AN89" s="16">
        <v>1</v>
      </c>
      <c r="AO89" s="12"/>
    </row>
    <row r="90" spans="1:41" s="5" customFormat="1" ht="24.95" customHeight="1" x14ac:dyDescent="0.15">
      <c r="A90" s="23"/>
      <c r="B90" s="22"/>
      <c r="C90" s="13" t="s">
        <v>137</v>
      </c>
      <c r="D90" s="12">
        <v>120</v>
      </c>
      <c r="E90" s="12" t="s">
        <v>70</v>
      </c>
      <c r="F90" s="17">
        <v>120</v>
      </c>
      <c r="G90" s="12">
        <f t="shared" si="7"/>
        <v>107</v>
      </c>
      <c r="H90" s="12">
        <f t="shared" si="8"/>
        <v>94</v>
      </c>
      <c r="I90" s="17">
        <v>5</v>
      </c>
      <c r="J90" s="17">
        <v>8</v>
      </c>
      <c r="K90" s="17"/>
      <c r="L90" s="12">
        <v>13</v>
      </c>
      <c r="M90" s="16"/>
      <c r="N90" s="16"/>
      <c r="O90" s="16">
        <v>2</v>
      </c>
      <c r="P90" s="16"/>
      <c r="Q90" s="16"/>
      <c r="R90" s="16"/>
      <c r="S90" s="16">
        <v>1</v>
      </c>
      <c r="T90" s="16">
        <v>1</v>
      </c>
      <c r="U90" s="16">
        <v>1</v>
      </c>
      <c r="V90" s="16"/>
      <c r="W90" s="16"/>
      <c r="X90" s="16"/>
      <c r="Y90" s="16">
        <v>2</v>
      </c>
      <c r="Z90" s="16">
        <v>1</v>
      </c>
      <c r="AA90" s="16"/>
      <c r="AB90" s="16"/>
      <c r="AC90" s="16"/>
      <c r="AD90" s="16">
        <v>2</v>
      </c>
      <c r="AE90" s="16"/>
      <c r="AF90" s="16"/>
      <c r="AG90" s="16"/>
      <c r="AH90" s="16">
        <v>1</v>
      </c>
      <c r="AI90" s="16"/>
      <c r="AJ90" s="16">
        <v>2</v>
      </c>
      <c r="AK90" s="16"/>
      <c r="AL90" s="16"/>
      <c r="AM90" s="16"/>
      <c r="AN90" s="16"/>
      <c r="AO90" s="12"/>
    </row>
    <row r="91" spans="1:41" s="5" customFormat="1" ht="24.95" customHeight="1" x14ac:dyDescent="0.15">
      <c r="A91" s="23"/>
      <c r="B91" s="22"/>
      <c r="C91" s="13" t="s">
        <v>138</v>
      </c>
      <c r="D91" s="12">
        <v>60</v>
      </c>
      <c r="E91" s="12" t="s">
        <v>70</v>
      </c>
      <c r="F91" s="17">
        <v>60</v>
      </c>
      <c r="G91" s="12">
        <f t="shared" si="7"/>
        <v>52</v>
      </c>
      <c r="H91" s="12">
        <f t="shared" si="8"/>
        <v>52</v>
      </c>
      <c r="I91" s="17"/>
      <c r="J91" s="17"/>
      <c r="K91" s="17"/>
      <c r="L91" s="12">
        <v>8</v>
      </c>
      <c r="M91" s="16"/>
      <c r="N91" s="16">
        <v>2</v>
      </c>
      <c r="O91" s="16"/>
      <c r="P91" s="16"/>
      <c r="Q91" s="16"/>
      <c r="R91" s="16"/>
      <c r="S91" s="16"/>
      <c r="T91" s="16"/>
      <c r="U91" s="16">
        <v>2</v>
      </c>
      <c r="V91" s="16"/>
      <c r="W91" s="16"/>
      <c r="X91" s="16"/>
      <c r="Y91" s="16">
        <v>2</v>
      </c>
      <c r="Z91" s="16"/>
      <c r="AA91" s="16"/>
      <c r="AB91" s="16"/>
      <c r="AC91" s="16"/>
      <c r="AD91" s="16"/>
      <c r="AE91" s="16"/>
      <c r="AF91" s="16"/>
      <c r="AG91" s="16">
        <v>2</v>
      </c>
      <c r="AH91" s="16"/>
      <c r="AI91" s="16"/>
      <c r="AJ91" s="16"/>
      <c r="AK91" s="16"/>
      <c r="AL91" s="16"/>
      <c r="AM91" s="16"/>
      <c r="AN91" s="16"/>
      <c r="AO91" s="12"/>
    </row>
    <row r="92" spans="1:41" s="5" customFormat="1" ht="24.95" customHeight="1" x14ac:dyDescent="0.15">
      <c r="A92" s="23" t="s">
        <v>27</v>
      </c>
      <c r="B92" s="22">
        <f>SUM(D92:D97)</f>
        <v>460</v>
      </c>
      <c r="C92" s="13" t="s">
        <v>51</v>
      </c>
      <c r="D92" s="12">
        <v>100</v>
      </c>
      <c r="E92" s="12" t="s">
        <v>70</v>
      </c>
      <c r="F92" s="17">
        <v>100</v>
      </c>
      <c r="G92" s="12">
        <f t="shared" si="7"/>
        <v>88</v>
      </c>
      <c r="H92" s="12">
        <f t="shared" si="8"/>
        <v>70</v>
      </c>
      <c r="I92" s="17"/>
      <c r="J92" s="17">
        <v>8</v>
      </c>
      <c r="K92" s="17">
        <v>10</v>
      </c>
      <c r="L92" s="12">
        <v>12</v>
      </c>
      <c r="M92" s="16"/>
      <c r="N92" s="16"/>
      <c r="O92" s="16"/>
      <c r="P92" s="16"/>
      <c r="Q92" s="16"/>
      <c r="R92" s="16">
        <v>2</v>
      </c>
      <c r="S92" s="16"/>
      <c r="T92" s="16"/>
      <c r="U92" s="16">
        <v>1</v>
      </c>
      <c r="V92" s="16"/>
      <c r="W92" s="16">
        <v>2</v>
      </c>
      <c r="X92" s="16"/>
      <c r="Y92" s="16">
        <v>2</v>
      </c>
      <c r="Z92" s="16"/>
      <c r="AA92" s="16"/>
      <c r="AB92" s="16"/>
      <c r="AC92" s="16"/>
      <c r="AD92" s="16"/>
      <c r="AE92" s="16">
        <v>2</v>
      </c>
      <c r="AF92" s="16">
        <v>1</v>
      </c>
      <c r="AG92" s="16"/>
      <c r="AH92" s="16"/>
      <c r="AI92" s="16">
        <v>2</v>
      </c>
      <c r="AJ92" s="16"/>
      <c r="AK92" s="16"/>
      <c r="AL92" s="16"/>
      <c r="AM92" s="16"/>
      <c r="AN92" s="16"/>
      <c r="AO92" s="12"/>
    </row>
    <row r="93" spans="1:41" s="5" customFormat="1" ht="24.95" customHeight="1" x14ac:dyDescent="0.15">
      <c r="A93" s="23"/>
      <c r="B93" s="22"/>
      <c r="C93" s="13" t="s">
        <v>156</v>
      </c>
      <c r="D93" s="12">
        <v>40</v>
      </c>
      <c r="E93" s="12" t="s">
        <v>70</v>
      </c>
      <c r="F93" s="17">
        <v>40</v>
      </c>
      <c r="G93" s="12">
        <f t="shared" si="7"/>
        <v>20</v>
      </c>
      <c r="H93" s="12">
        <f t="shared" si="8"/>
        <v>20</v>
      </c>
      <c r="I93" s="17"/>
      <c r="J93" s="17"/>
      <c r="K93" s="17"/>
      <c r="L93" s="12">
        <v>20</v>
      </c>
      <c r="M93" s="16"/>
      <c r="N93" s="16"/>
      <c r="O93" s="16"/>
      <c r="P93" s="16"/>
      <c r="Q93" s="16"/>
      <c r="R93" s="16"/>
      <c r="S93" s="16"/>
      <c r="T93" s="16">
        <v>5</v>
      </c>
      <c r="U93" s="16"/>
      <c r="V93" s="16"/>
      <c r="W93" s="16"/>
      <c r="X93" s="16">
        <v>5</v>
      </c>
      <c r="Y93" s="16"/>
      <c r="Z93" s="16"/>
      <c r="AA93" s="16">
        <v>5</v>
      </c>
      <c r="AB93" s="16">
        <v>5</v>
      </c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2"/>
    </row>
    <row r="94" spans="1:41" s="5" customFormat="1" ht="24.95" customHeight="1" x14ac:dyDescent="0.15">
      <c r="A94" s="23"/>
      <c r="B94" s="22"/>
      <c r="C94" s="13" t="s">
        <v>141</v>
      </c>
      <c r="D94" s="12">
        <v>110</v>
      </c>
      <c r="E94" s="12" t="s">
        <v>70</v>
      </c>
      <c r="F94" s="17">
        <v>110</v>
      </c>
      <c r="G94" s="12">
        <f t="shared" si="7"/>
        <v>99</v>
      </c>
      <c r="H94" s="12">
        <f t="shared" si="8"/>
        <v>95</v>
      </c>
      <c r="I94" s="17">
        <v>4</v>
      </c>
      <c r="J94" s="17"/>
      <c r="K94" s="17"/>
      <c r="L94" s="12">
        <v>11</v>
      </c>
      <c r="M94" s="16"/>
      <c r="N94" s="16"/>
      <c r="O94" s="16">
        <v>2</v>
      </c>
      <c r="P94" s="16"/>
      <c r="Q94" s="16"/>
      <c r="R94" s="16"/>
      <c r="S94" s="16"/>
      <c r="T94" s="16"/>
      <c r="U94" s="16"/>
      <c r="V94" s="16">
        <v>1</v>
      </c>
      <c r="W94" s="16"/>
      <c r="X94" s="16">
        <v>1</v>
      </c>
      <c r="Y94" s="16"/>
      <c r="Z94" s="16"/>
      <c r="AA94" s="16">
        <v>1</v>
      </c>
      <c r="AB94" s="16"/>
      <c r="AC94" s="16">
        <v>2</v>
      </c>
      <c r="AD94" s="16"/>
      <c r="AE94" s="16">
        <v>3</v>
      </c>
      <c r="AF94" s="16"/>
      <c r="AG94" s="16"/>
      <c r="AH94" s="16"/>
      <c r="AI94" s="16"/>
      <c r="AJ94" s="16"/>
      <c r="AK94" s="16"/>
      <c r="AL94" s="16"/>
      <c r="AM94" s="16"/>
      <c r="AN94" s="16">
        <v>1</v>
      </c>
      <c r="AO94" s="12"/>
    </row>
    <row r="95" spans="1:41" s="5" customFormat="1" ht="24.95" customHeight="1" x14ac:dyDescent="0.15">
      <c r="A95" s="23"/>
      <c r="B95" s="22"/>
      <c r="C95" s="13" t="s">
        <v>140</v>
      </c>
      <c r="D95" s="12">
        <v>100</v>
      </c>
      <c r="E95" s="12" t="s">
        <v>70</v>
      </c>
      <c r="F95" s="17">
        <v>100</v>
      </c>
      <c r="G95" s="12">
        <f t="shared" si="7"/>
        <v>91</v>
      </c>
      <c r="H95" s="12">
        <f t="shared" si="8"/>
        <v>86</v>
      </c>
      <c r="I95" s="17"/>
      <c r="J95" s="17">
        <v>5</v>
      </c>
      <c r="K95" s="17"/>
      <c r="L95" s="12">
        <v>9</v>
      </c>
      <c r="M95" s="16">
        <v>1</v>
      </c>
      <c r="N95" s="16"/>
      <c r="O95" s="16"/>
      <c r="P95" s="16"/>
      <c r="Q95" s="16">
        <v>2</v>
      </c>
      <c r="R95" s="16"/>
      <c r="S95" s="16">
        <v>1</v>
      </c>
      <c r="T95" s="16"/>
      <c r="U95" s="16"/>
      <c r="V95" s="16"/>
      <c r="W95" s="16"/>
      <c r="X95" s="16"/>
      <c r="Y95" s="16"/>
      <c r="Z95" s="16">
        <v>1</v>
      </c>
      <c r="AA95" s="16"/>
      <c r="AB95" s="16">
        <v>1</v>
      </c>
      <c r="AC95" s="16"/>
      <c r="AD95" s="16"/>
      <c r="AE95" s="16"/>
      <c r="AF95" s="16"/>
      <c r="AG95" s="16"/>
      <c r="AH95" s="16">
        <v>1</v>
      </c>
      <c r="AI95" s="16"/>
      <c r="AJ95" s="16">
        <v>2</v>
      </c>
      <c r="AK95" s="16"/>
      <c r="AL95" s="16"/>
      <c r="AM95" s="16"/>
      <c r="AN95" s="16"/>
      <c r="AO95" s="12"/>
    </row>
    <row r="96" spans="1:41" s="5" customFormat="1" ht="24.95" customHeight="1" x14ac:dyDescent="0.15">
      <c r="A96" s="23"/>
      <c r="B96" s="22"/>
      <c r="C96" s="13" t="s">
        <v>166</v>
      </c>
      <c r="D96" s="12">
        <v>55</v>
      </c>
      <c r="E96" s="12" t="s">
        <v>70</v>
      </c>
      <c r="F96" s="17">
        <v>55</v>
      </c>
      <c r="G96" s="12">
        <f t="shared" si="7"/>
        <v>47</v>
      </c>
      <c r="H96" s="12">
        <f t="shared" si="8"/>
        <v>47</v>
      </c>
      <c r="I96" s="17"/>
      <c r="J96" s="17"/>
      <c r="K96" s="17"/>
      <c r="L96" s="12">
        <v>8</v>
      </c>
      <c r="M96" s="16"/>
      <c r="N96" s="16">
        <v>2</v>
      </c>
      <c r="O96" s="16"/>
      <c r="P96" s="16">
        <v>2</v>
      </c>
      <c r="Q96" s="16"/>
      <c r="R96" s="16"/>
      <c r="S96" s="16"/>
      <c r="T96" s="16"/>
      <c r="U96" s="16"/>
      <c r="V96" s="16"/>
      <c r="W96" s="16"/>
      <c r="X96" s="16"/>
      <c r="Y96" s="16">
        <v>2</v>
      </c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>
        <v>2</v>
      </c>
      <c r="AL96" s="16"/>
      <c r="AM96" s="16"/>
      <c r="AN96" s="16"/>
      <c r="AO96" s="12"/>
    </row>
    <row r="97" spans="1:41" s="5" customFormat="1" ht="24.95" customHeight="1" x14ac:dyDescent="0.15">
      <c r="A97" s="23"/>
      <c r="B97" s="22"/>
      <c r="C97" s="13" t="s">
        <v>28</v>
      </c>
      <c r="D97" s="12">
        <v>55</v>
      </c>
      <c r="E97" s="12" t="s">
        <v>70</v>
      </c>
      <c r="F97" s="17">
        <v>55</v>
      </c>
      <c r="G97" s="12">
        <f t="shared" si="7"/>
        <v>45</v>
      </c>
      <c r="H97" s="12">
        <f t="shared" si="8"/>
        <v>45</v>
      </c>
      <c r="I97" s="17"/>
      <c r="J97" s="17"/>
      <c r="K97" s="17"/>
      <c r="L97" s="12">
        <v>10</v>
      </c>
      <c r="M97" s="16"/>
      <c r="N97" s="16"/>
      <c r="O97" s="16"/>
      <c r="P97" s="16"/>
      <c r="Q97" s="16"/>
      <c r="R97" s="16"/>
      <c r="S97" s="16"/>
      <c r="T97" s="16"/>
      <c r="U97" s="16"/>
      <c r="V97" s="16">
        <v>2</v>
      </c>
      <c r="W97" s="16">
        <v>2</v>
      </c>
      <c r="X97" s="16"/>
      <c r="Y97" s="16">
        <v>2</v>
      </c>
      <c r="Z97" s="16"/>
      <c r="AA97" s="16"/>
      <c r="AB97" s="16"/>
      <c r="AC97" s="16"/>
      <c r="AD97" s="16"/>
      <c r="AE97" s="16"/>
      <c r="AF97" s="16"/>
      <c r="AG97" s="16">
        <v>2</v>
      </c>
      <c r="AH97" s="16"/>
      <c r="AI97" s="16"/>
      <c r="AJ97" s="16"/>
      <c r="AK97" s="16"/>
      <c r="AL97" s="16">
        <v>2</v>
      </c>
      <c r="AM97" s="16"/>
      <c r="AN97" s="16"/>
      <c r="AO97" s="12"/>
    </row>
    <row r="98" spans="1:41" s="5" customFormat="1" ht="24.95" customHeight="1" x14ac:dyDescent="0.15">
      <c r="A98" s="23" t="s">
        <v>31</v>
      </c>
      <c r="B98" s="22">
        <f>SUM(D98:D104)</f>
        <v>600</v>
      </c>
      <c r="C98" s="13" t="s">
        <v>142</v>
      </c>
      <c r="D98" s="12">
        <v>55</v>
      </c>
      <c r="E98" s="12" t="s">
        <v>70</v>
      </c>
      <c r="F98" s="17">
        <v>55</v>
      </c>
      <c r="G98" s="12">
        <f t="shared" si="7"/>
        <v>44</v>
      </c>
      <c r="H98" s="12">
        <f t="shared" si="8"/>
        <v>36</v>
      </c>
      <c r="I98" s="17"/>
      <c r="J98" s="17">
        <v>8</v>
      </c>
      <c r="K98" s="17"/>
      <c r="L98" s="12">
        <v>11</v>
      </c>
      <c r="M98" s="16">
        <v>1</v>
      </c>
      <c r="N98" s="16"/>
      <c r="O98" s="16"/>
      <c r="P98" s="16">
        <v>2</v>
      </c>
      <c r="Q98" s="16"/>
      <c r="R98" s="16"/>
      <c r="S98" s="16"/>
      <c r="T98" s="16"/>
      <c r="U98" s="16"/>
      <c r="V98" s="16">
        <v>1</v>
      </c>
      <c r="W98" s="16"/>
      <c r="X98" s="16">
        <v>1</v>
      </c>
      <c r="Y98" s="16"/>
      <c r="Z98" s="16">
        <v>2</v>
      </c>
      <c r="AA98" s="16"/>
      <c r="AB98" s="16">
        <v>1</v>
      </c>
      <c r="AC98" s="16"/>
      <c r="AD98" s="16">
        <v>3</v>
      </c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2"/>
    </row>
    <row r="99" spans="1:41" s="5" customFormat="1" ht="24.95" customHeight="1" x14ac:dyDescent="0.15">
      <c r="A99" s="23"/>
      <c r="B99" s="22"/>
      <c r="C99" s="13" t="s">
        <v>152</v>
      </c>
      <c r="D99" s="12">
        <v>65</v>
      </c>
      <c r="E99" s="12" t="s">
        <v>70</v>
      </c>
      <c r="F99" s="17">
        <v>65</v>
      </c>
      <c r="G99" s="12">
        <f t="shared" si="7"/>
        <v>65</v>
      </c>
      <c r="H99" s="12">
        <f t="shared" si="8"/>
        <v>65</v>
      </c>
      <c r="I99" s="17"/>
      <c r="J99" s="17"/>
      <c r="K99" s="17"/>
      <c r="L99" s="12">
        <v>0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2"/>
    </row>
    <row r="100" spans="1:41" s="5" customFormat="1" ht="24.95" customHeight="1" x14ac:dyDescent="0.15">
      <c r="A100" s="23"/>
      <c r="B100" s="22"/>
      <c r="C100" s="13" t="s">
        <v>167</v>
      </c>
      <c r="D100" s="12">
        <v>80</v>
      </c>
      <c r="E100" s="12" t="s">
        <v>70</v>
      </c>
      <c r="F100" s="17">
        <v>80</v>
      </c>
      <c r="G100" s="12">
        <f t="shared" si="7"/>
        <v>69</v>
      </c>
      <c r="H100" s="12">
        <f t="shared" si="8"/>
        <v>69</v>
      </c>
      <c r="I100" s="17"/>
      <c r="J100" s="17"/>
      <c r="K100" s="17"/>
      <c r="L100" s="12">
        <v>11</v>
      </c>
      <c r="M100" s="16"/>
      <c r="N100" s="16">
        <v>3</v>
      </c>
      <c r="O100" s="16"/>
      <c r="P100" s="16"/>
      <c r="Q100" s="16"/>
      <c r="R100" s="16"/>
      <c r="S100" s="16"/>
      <c r="T100" s="16"/>
      <c r="U100" s="16"/>
      <c r="V100" s="16"/>
      <c r="W100" s="16">
        <v>2</v>
      </c>
      <c r="X100" s="16"/>
      <c r="Y100" s="16">
        <v>3</v>
      </c>
      <c r="Z100" s="16"/>
      <c r="AA100" s="16"/>
      <c r="AB100" s="16"/>
      <c r="AC100" s="16"/>
      <c r="AD100" s="16"/>
      <c r="AE100" s="16">
        <v>3</v>
      </c>
      <c r="AF100" s="16"/>
      <c r="AG100" s="16"/>
      <c r="AH100" s="16"/>
      <c r="AI100" s="16"/>
      <c r="AJ100" s="16"/>
      <c r="AK100" s="16"/>
      <c r="AL100" s="16"/>
      <c r="AM100" s="16"/>
      <c r="AN100" s="16"/>
      <c r="AO100" s="12"/>
    </row>
    <row r="101" spans="1:41" s="5" customFormat="1" ht="24.95" customHeight="1" x14ac:dyDescent="0.15">
      <c r="A101" s="23"/>
      <c r="B101" s="22"/>
      <c r="C101" s="13" t="s">
        <v>32</v>
      </c>
      <c r="D101" s="12">
        <v>150</v>
      </c>
      <c r="E101" s="12" t="s">
        <v>70</v>
      </c>
      <c r="F101" s="17">
        <v>150</v>
      </c>
      <c r="G101" s="12">
        <f t="shared" si="7"/>
        <v>128</v>
      </c>
      <c r="H101" s="12">
        <f t="shared" si="8"/>
        <v>123</v>
      </c>
      <c r="I101" s="17"/>
      <c r="J101" s="17">
        <v>5</v>
      </c>
      <c r="K101" s="17"/>
      <c r="L101" s="12">
        <v>22</v>
      </c>
      <c r="M101" s="16">
        <v>2</v>
      </c>
      <c r="N101" s="16"/>
      <c r="O101" s="16"/>
      <c r="P101" s="16"/>
      <c r="Q101" s="16"/>
      <c r="R101" s="16"/>
      <c r="S101" s="16">
        <v>2</v>
      </c>
      <c r="T101" s="16"/>
      <c r="U101" s="16"/>
      <c r="V101" s="16">
        <v>1</v>
      </c>
      <c r="W101" s="16">
        <v>2</v>
      </c>
      <c r="X101" s="16">
        <v>1</v>
      </c>
      <c r="Y101" s="16">
        <v>2</v>
      </c>
      <c r="Z101" s="16"/>
      <c r="AA101" s="16"/>
      <c r="AB101" s="16">
        <v>2</v>
      </c>
      <c r="AC101" s="16"/>
      <c r="AD101" s="16">
        <v>3</v>
      </c>
      <c r="AE101" s="16">
        <v>3</v>
      </c>
      <c r="AF101" s="16"/>
      <c r="AG101" s="16">
        <v>2</v>
      </c>
      <c r="AH101" s="16"/>
      <c r="AI101" s="16">
        <v>2</v>
      </c>
      <c r="AJ101" s="16"/>
      <c r="AK101" s="16"/>
      <c r="AL101" s="16"/>
      <c r="AM101" s="16"/>
      <c r="AN101" s="16"/>
      <c r="AO101" s="12"/>
    </row>
    <row r="102" spans="1:41" s="5" customFormat="1" ht="24.95" customHeight="1" x14ac:dyDescent="0.15">
      <c r="A102" s="23"/>
      <c r="B102" s="22"/>
      <c r="C102" s="13" t="s">
        <v>33</v>
      </c>
      <c r="D102" s="12">
        <v>150</v>
      </c>
      <c r="E102" s="12" t="s">
        <v>70</v>
      </c>
      <c r="F102" s="17">
        <v>150</v>
      </c>
      <c r="G102" s="12">
        <f t="shared" si="7"/>
        <v>126</v>
      </c>
      <c r="H102" s="12">
        <f t="shared" si="8"/>
        <v>121</v>
      </c>
      <c r="I102" s="17"/>
      <c r="J102" s="17">
        <v>5</v>
      </c>
      <c r="K102" s="17"/>
      <c r="L102" s="12">
        <v>24</v>
      </c>
      <c r="M102" s="16">
        <v>2</v>
      </c>
      <c r="N102" s="16">
        <v>2</v>
      </c>
      <c r="O102" s="16"/>
      <c r="P102" s="16"/>
      <c r="Q102" s="16"/>
      <c r="R102" s="16"/>
      <c r="S102" s="16">
        <v>1</v>
      </c>
      <c r="T102" s="16">
        <v>2</v>
      </c>
      <c r="U102" s="16"/>
      <c r="V102" s="16"/>
      <c r="W102" s="16"/>
      <c r="X102" s="16">
        <v>1</v>
      </c>
      <c r="Y102" s="16">
        <v>2</v>
      </c>
      <c r="Z102" s="16"/>
      <c r="AA102" s="16">
        <v>1</v>
      </c>
      <c r="AB102" s="16">
        <v>3</v>
      </c>
      <c r="AC102" s="16"/>
      <c r="AD102" s="16">
        <v>3</v>
      </c>
      <c r="AE102" s="16">
        <v>2</v>
      </c>
      <c r="AF102" s="16"/>
      <c r="AG102" s="16"/>
      <c r="AH102" s="16"/>
      <c r="AI102" s="16">
        <v>2</v>
      </c>
      <c r="AJ102" s="16"/>
      <c r="AK102" s="16">
        <v>3</v>
      </c>
      <c r="AL102" s="16"/>
      <c r="AM102" s="16"/>
      <c r="AN102" s="16"/>
      <c r="AO102" s="12"/>
    </row>
    <row r="103" spans="1:41" s="5" customFormat="1" ht="24.95" customHeight="1" x14ac:dyDescent="0.15">
      <c r="A103" s="23"/>
      <c r="B103" s="22"/>
      <c r="C103" s="13" t="s">
        <v>53</v>
      </c>
      <c r="D103" s="12">
        <v>50</v>
      </c>
      <c r="E103" s="12" t="s">
        <v>70</v>
      </c>
      <c r="F103" s="17">
        <v>50</v>
      </c>
      <c r="G103" s="12">
        <f t="shared" si="7"/>
        <v>40</v>
      </c>
      <c r="H103" s="12">
        <f t="shared" si="8"/>
        <v>40</v>
      </c>
      <c r="I103" s="17"/>
      <c r="J103" s="17"/>
      <c r="K103" s="17"/>
      <c r="L103" s="12">
        <v>10</v>
      </c>
      <c r="M103" s="16">
        <v>2</v>
      </c>
      <c r="N103" s="16">
        <v>2</v>
      </c>
      <c r="O103" s="16"/>
      <c r="P103" s="16"/>
      <c r="Q103" s="16"/>
      <c r="R103" s="16"/>
      <c r="S103" s="16"/>
      <c r="T103" s="16"/>
      <c r="U103" s="16"/>
      <c r="V103" s="16"/>
      <c r="W103" s="16">
        <v>2</v>
      </c>
      <c r="X103" s="16"/>
      <c r="Y103" s="16"/>
      <c r="Z103" s="16"/>
      <c r="AA103" s="16"/>
      <c r="AB103" s="16"/>
      <c r="AC103" s="16"/>
      <c r="AD103" s="16"/>
      <c r="AE103" s="16">
        <v>2</v>
      </c>
      <c r="AF103" s="16">
        <v>2</v>
      </c>
      <c r="AG103" s="16"/>
      <c r="AH103" s="16"/>
      <c r="AI103" s="16"/>
      <c r="AJ103" s="16"/>
      <c r="AK103" s="16"/>
      <c r="AL103" s="16"/>
      <c r="AM103" s="16"/>
      <c r="AN103" s="16"/>
      <c r="AO103" s="12"/>
    </row>
    <row r="104" spans="1:41" s="5" customFormat="1" ht="24.95" customHeight="1" x14ac:dyDescent="0.15">
      <c r="A104" s="23"/>
      <c r="B104" s="22"/>
      <c r="C104" s="13" t="s">
        <v>168</v>
      </c>
      <c r="D104" s="12">
        <v>50</v>
      </c>
      <c r="E104" s="12" t="s">
        <v>70</v>
      </c>
      <c r="F104" s="17">
        <v>50</v>
      </c>
      <c r="G104" s="12">
        <f t="shared" si="7"/>
        <v>41</v>
      </c>
      <c r="H104" s="12">
        <f t="shared" si="8"/>
        <v>41</v>
      </c>
      <c r="I104" s="17"/>
      <c r="J104" s="17"/>
      <c r="K104" s="17"/>
      <c r="L104" s="12">
        <v>9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>
        <v>1</v>
      </c>
      <c r="W104" s="16"/>
      <c r="X104" s="16"/>
      <c r="Y104" s="16"/>
      <c r="Z104" s="16"/>
      <c r="AA104" s="16"/>
      <c r="AB104" s="16"/>
      <c r="AC104" s="16"/>
      <c r="AD104" s="16"/>
      <c r="AE104" s="16">
        <v>2</v>
      </c>
      <c r="AF104" s="16"/>
      <c r="AG104" s="16">
        <v>2</v>
      </c>
      <c r="AH104" s="16"/>
      <c r="AI104" s="16">
        <v>2</v>
      </c>
      <c r="AJ104" s="16"/>
      <c r="AK104" s="16"/>
      <c r="AL104" s="16">
        <v>2</v>
      </c>
      <c r="AM104" s="16"/>
      <c r="AN104" s="16"/>
      <c r="AO104" s="12"/>
    </row>
    <row r="105" spans="1:41" s="5" customFormat="1" ht="24.95" customHeight="1" x14ac:dyDescent="0.15">
      <c r="A105" s="23" t="s">
        <v>58</v>
      </c>
      <c r="B105" s="22">
        <f>SUM(D105:D109)</f>
        <v>430</v>
      </c>
      <c r="C105" s="13" t="s">
        <v>64</v>
      </c>
      <c r="D105" s="12">
        <v>100</v>
      </c>
      <c r="E105" s="12" t="s">
        <v>70</v>
      </c>
      <c r="F105" s="17">
        <v>100</v>
      </c>
      <c r="G105" s="12">
        <f t="shared" si="7"/>
        <v>85</v>
      </c>
      <c r="H105" s="12">
        <f t="shared" si="8"/>
        <v>78</v>
      </c>
      <c r="I105" s="12"/>
      <c r="J105" s="12">
        <v>7</v>
      </c>
      <c r="K105" s="12"/>
      <c r="L105" s="12">
        <v>15</v>
      </c>
      <c r="M105" s="12">
        <v>2</v>
      </c>
      <c r="N105" s="12">
        <v>2</v>
      </c>
      <c r="O105" s="12"/>
      <c r="P105" s="12"/>
      <c r="Q105" s="12"/>
      <c r="R105" s="12"/>
      <c r="S105" s="12"/>
      <c r="T105" s="12"/>
      <c r="U105" s="12"/>
      <c r="V105" s="12"/>
      <c r="W105" s="12">
        <v>2</v>
      </c>
      <c r="X105" s="12">
        <v>1</v>
      </c>
      <c r="Y105" s="12">
        <v>3</v>
      </c>
      <c r="Z105" s="12"/>
      <c r="AA105" s="12"/>
      <c r="AB105" s="12"/>
      <c r="AC105" s="12"/>
      <c r="AD105" s="12"/>
      <c r="AE105" s="12">
        <v>2</v>
      </c>
      <c r="AF105" s="12"/>
      <c r="AG105" s="12">
        <v>3</v>
      </c>
      <c r="AH105" s="12"/>
      <c r="AI105" s="12"/>
      <c r="AJ105" s="12"/>
      <c r="AK105" s="12"/>
      <c r="AL105" s="12"/>
      <c r="AM105" s="12"/>
      <c r="AN105" s="12"/>
      <c r="AO105" s="12"/>
    </row>
    <row r="106" spans="1:41" s="5" customFormat="1" ht="24.95" customHeight="1" x14ac:dyDescent="0.15">
      <c r="A106" s="23"/>
      <c r="B106" s="22"/>
      <c r="C106" s="13" t="s">
        <v>25</v>
      </c>
      <c r="D106" s="12">
        <v>100</v>
      </c>
      <c r="E106" s="12" t="s">
        <v>70</v>
      </c>
      <c r="F106" s="17">
        <v>100</v>
      </c>
      <c r="G106" s="12">
        <f t="shared" si="7"/>
        <v>65</v>
      </c>
      <c r="H106" s="12">
        <f t="shared" si="8"/>
        <v>65</v>
      </c>
      <c r="I106" s="17"/>
      <c r="J106" s="17"/>
      <c r="K106" s="17"/>
      <c r="L106" s="12">
        <v>35</v>
      </c>
      <c r="M106" s="16">
        <v>4</v>
      </c>
      <c r="N106" s="16">
        <v>3</v>
      </c>
      <c r="O106" s="16"/>
      <c r="P106" s="16"/>
      <c r="Q106" s="16"/>
      <c r="R106" s="16"/>
      <c r="S106" s="16">
        <v>2</v>
      </c>
      <c r="T106" s="16">
        <v>2</v>
      </c>
      <c r="U106" s="16">
        <v>2</v>
      </c>
      <c r="V106" s="16">
        <v>3</v>
      </c>
      <c r="W106" s="16">
        <v>3</v>
      </c>
      <c r="X106" s="16">
        <v>1</v>
      </c>
      <c r="Y106" s="16">
        <v>3</v>
      </c>
      <c r="Z106" s="16"/>
      <c r="AA106" s="16">
        <v>2</v>
      </c>
      <c r="AB106" s="16">
        <v>3</v>
      </c>
      <c r="AC106" s="16"/>
      <c r="AD106" s="16"/>
      <c r="AE106" s="16">
        <v>3</v>
      </c>
      <c r="AF106" s="16"/>
      <c r="AG106" s="16">
        <v>2</v>
      </c>
      <c r="AH106" s="16"/>
      <c r="AI106" s="16">
        <v>2</v>
      </c>
      <c r="AJ106" s="16"/>
      <c r="AK106" s="16"/>
      <c r="AL106" s="16"/>
      <c r="AM106" s="16"/>
      <c r="AN106" s="16"/>
      <c r="AO106" s="12"/>
    </row>
    <row r="107" spans="1:41" s="5" customFormat="1" ht="24.95" customHeight="1" x14ac:dyDescent="0.15">
      <c r="A107" s="23"/>
      <c r="B107" s="22"/>
      <c r="C107" s="13" t="s">
        <v>52</v>
      </c>
      <c r="D107" s="12">
        <v>90</v>
      </c>
      <c r="E107" s="12" t="s">
        <v>70</v>
      </c>
      <c r="F107" s="17">
        <v>90</v>
      </c>
      <c r="G107" s="12">
        <f t="shared" si="7"/>
        <v>61</v>
      </c>
      <c r="H107" s="12">
        <f t="shared" si="8"/>
        <v>61</v>
      </c>
      <c r="I107" s="17"/>
      <c r="J107" s="17"/>
      <c r="K107" s="17"/>
      <c r="L107" s="12">
        <v>29</v>
      </c>
      <c r="M107" s="16"/>
      <c r="N107" s="16">
        <v>3</v>
      </c>
      <c r="O107" s="16"/>
      <c r="P107" s="16"/>
      <c r="Q107" s="16"/>
      <c r="R107" s="16"/>
      <c r="S107" s="16">
        <v>4</v>
      </c>
      <c r="T107" s="16">
        <v>2</v>
      </c>
      <c r="U107" s="16">
        <v>2</v>
      </c>
      <c r="V107" s="16"/>
      <c r="W107" s="16">
        <v>3</v>
      </c>
      <c r="X107" s="16">
        <v>2</v>
      </c>
      <c r="Y107" s="16">
        <v>3</v>
      </c>
      <c r="Z107" s="16"/>
      <c r="AA107" s="16">
        <v>2</v>
      </c>
      <c r="AB107" s="16">
        <v>3</v>
      </c>
      <c r="AC107" s="16"/>
      <c r="AD107" s="16"/>
      <c r="AE107" s="16">
        <v>3</v>
      </c>
      <c r="AF107" s="16"/>
      <c r="AG107" s="16"/>
      <c r="AH107" s="16"/>
      <c r="AI107" s="16">
        <v>2</v>
      </c>
      <c r="AJ107" s="16"/>
      <c r="AK107" s="16"/>
      <c r="AL107" s="16"/>
      <c r="AM107" s="16"/>
      <c r="AN107" s="16"/>
      <c r="AO107" s="12"/>
    </row>
    <row r="108" spans="1:41" s="5" customFormat="1" ht="24.95" customHeight="1" x14ac:dyDescent="0.15">
      <c r="A108" s="23"/>
      <c r="B108" s="22"/>
      <c r="C108" s="13" t="s">
        <v>169</v>
      </c>
      <c r="D108" s="12">
        <v>50</v>
      </c>
      <c r="E108" s="12" t="s">
        <v>70</v>
      </c>
      <c r="F108" s="17">
        <v>50</v>
      </c>
      <c r="G108" s="12">
        <f t="shared" si="7"/>
        <v>40</v>
      </c>
      <c r="H108" s="12">
        <f t="shared" si="8"/>
        <v>40</v>
      </c>
      <c r="I108" s="17"/>
      <c r="J108" s="17"/>
      <c r="K108" s="17"/>
      <c r="L108" s="12">
        <v>10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>
        <v>2</v>
      </c>
      <c r="X108" s="16">
        <v>1</v>
      </c>
      <c r="Y108" s="16">
        <v>3</v>
      </c>
      <c r="Z108" s="16"/>
      <c r="AA108" s="16"/>
      <c r="AB108" s="16"/>
      <c r="AC108" s="16"/>
      <c r="AD108" s="16"/>
      <c r="AE108" s="16">
        <v>2</v>
      </c>
      <c r="AF108" s="16"/>
      <c r="AG108" s="16"/>
      <c r="AH108" s="16"/>
      <c r="AI108" s="16">
        <v>2</v>
      </c>
      <c r="AJ108" s="16"/>
      <c r="AK108" s="16"/>
      <c r="AL108" s="16"/>
      <c r="AM108" s="16"/>
      <c r="AN108" s="16"/>
      <c r="AO108" s="12"/>
    </row>
    <row r="109" spans="1:41" s="5" customFormat="1" ht="24.95" customHeight="1" x14ac:dyDescent="0.15">
      <c r="A109" s="23"/>
      <c r="B109" s="22"/>
      <c r="C109" s="13" t="s">
        <v>34</v>
      </c>
      <c r="D109" s="12">
        <v>90</v>
      </c>
      <c r="E109" s="12" t="s">
        <v>70</v>
      </c>
      <c r="F109" s="17">
        <v>90</v>
      </c>
      <c r="G109" s="12">
        <f t="shared" si="7"/>
        <v>72</v>
      </c>
      <c r="H109" s="12">
        <f t="shared" si="8"/>
        <v>72</v>
      </c>
      <c r="I109" s="17"/>
      <c r="J109" s="17"/>
      <c r="K109" s="17"/>
      <c r="L109" s="12">
        <v>18</v>
      </c>
      <c r="M109" s="16">
        <v>3</v>
      </c>
      <c r="N109" s="16">
        <v>2</v>
      </c>
      <c r="O109" s="16"/>
      <c r="P109" s="16"/>
      <c r="Q109" s="16"/>
      <c r="R109" s="16"/>
      <c r="S109" s="16"/>
      <c r="T109" s="16">
        <v>1</v>
      </c>
      <c r="U109" s="16"/>
      <c r="V109" s="16"/>
      <c r="W109" s="16">
        <v>2</v>
      </c>
      <c r="X109" s="16"/>
      <c r="Y109" s="16">
        <v>2</v>
      </c>
      <c r="Z109" s="16"/>
      <c r="AA109" s="16">
        <v>1</v>
      </c>
      <c r="AB109" s="16">
        <v>3</v>
      </c>
      <c r="AC109" s="16"/>
      <c r="AD109" s="16"/>
      <c r="AE109" s="16">
        <v>2</v>
      </c>
      <c r="AF109" s="16"/>
      <c r="AG109" s="16">
        <v>2</v>
      </c>
      <c r="AH109" s="16"/>
      <c r="AI109" s="16"/>
      <c r="AJ109" s="16"/>
      <c r="AK109" s="16"/>
      <c r="AL109" s="16"/>
      <c r="AM109" s="16"/>
      <c r="AN109" s="16"/>
      <c r="AO109" s="12"/>
    </row>
    <row r="110" spans="1:41" s="5" customFormat="1" ht="24.95" customHeight="1" x14ac:dyDescent="0.15">
      <c r="A110" s="23" t="s">
        <v>35</v>
      </c>
      <c r="B110" s="22">
        <f>SUM(D110:D114)</f>
        <v>329</v>
      </c>
      <c r="C110" s="13" t="s">
        <v>36</v>
      </c>
      <c r="D110" s="12">
        <v>100</v>
      </c>
      <c r="E110" s="12" t="s">
        <v>70</v>
      </c>
      <c r="F110" s="17">
        <v>100</v>
      </c>
      <c r="G110" s="12">
        <f t="shared" si="7"/>
        <v>64</v>
      </c>
      <c r="H110" s="12">
        <f t="shared" si="8"/>
        <v>64</v>
      </c>
      <c r="I110" s="17"/>
      <c r="J110" s="17"/>
      <c r="K110" s="17"/>
      <c r="L110" s="12">
        <v>36</v>
      </c>
      <c r="M110" s="16">
        <v>4</v>
      </c>
      <c r="N110" s="16"/>
      <c r="O110" s="16"/>
      <c r="P110" s="16">
        <v>2</v>
      </c>
      <c r="Q110" s="16"/>
      <c r="R110" s="16"/>
      <c r="S110" s="16">
        <v>3</v>
      </c>
      <c r="T110" s="16">
        <v>3</v>
      </c>
      <c r="U110" s="16"/>
      <c r="V110" s="16">
        <v>4</v>
      </c>
      <c r="W110" s="16">
        <v>2</v>
      </c>
      <c r="X110" s="16">
        <v>4</v>
      </c>
      <c r="Y110" s="16"/>
      <c r="Z110" s="16">
        <v>2</v>
      </c>
      <c r="AA110" s="16">
        <v>2</v>
      </c>
      <c r="AB110" s="16">
        <v>4</v>
      </c>
      <c r="AC110" s="16">
        <v>3</v>
      </c>
      <c r="AD110" s="16">
        <v>3</v>
      </c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2"/>
    </row>
    <row r="111" spans="1:41" s="5" customFormat="1" ht="24.95" customHeight="1" x14ac:dyDescent="0.15">
      <c r="A111" s="23"/>
      <c r="B111" s="22"/>
      <c r="C111" s="13" t="s">
        <v>143</v>
      </c>
      <c r="D111" s="12">
        <v>49</v>
      </c>
      <c r="E111" s="12" t="s">
        <v>70</v>
      </c>
      <c r="F111" s="17">
        <v>49</v>
      </c>
      <c r="G111" s="12">
        <f t="shared" si="7"/>
        <v>41</v>
      </c>
      <c r="H111" s="12">
        <f t="shared" si="8"/>
        <v>41</v>
      </c>
      <c r="I111" s="17"/>
      <c r="J111" s="17"/>
      <c r="K111" s="17"/>
      <c r="L111" s="12">
        <v>8</v>
      </c>
      <c r="M111" s="16"/>
      <c r="N111" s="16">
        <v>2</v>
      </c>
      <c r="O111" s="16"/>
      <c r="P111" s="16"/>
      <c r="Q111" s="16"/>
      <c r="R111" s="16"/>
      <c r="S111" s="16"/>
      <c r="T111" s="16"/>
      <c r="U111" s="16"/>
      <c r="V111" s="16"/>
      <c r="W111" s="16">
        <v>2</v>
      </c>
      <c r="X111" s="16"/>
      <c r="Y111" s="16"/>
      <c r="Z111" s="16">
        <v>2</v>
      </c>
      <c r="AA111" s="16"/>
      <c r="AB111" s="16"/>
      <c r="AC111" s="16"/>
      <c r="AD111" s="16">
        <v>2</v>
      </c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2"/>
    </row>
    <row r="112" spans="1:41" s="5" customFormat="1" ht="24.95" customHeight="1" x14ac:dyDescent="0.15">
      <c r="A112" s="23"/>
      <c r="B112" s="22"/>
      <c r="C112" s="13" t="s">
        <v>170</v>
      </c>
      <c r="D112" s="12">
        <v>30</v>
      </c>
      <c r="E112" s="12" t="s">
        <v>70</v>
      </c>
      <c r="F112" s="17">
        <v>30</v>
      </c>
      <c r="G112" s="12">
        <f t="shared" si="7"/>
        <v>30</v>
      </c>
      <c r="H112" s="12">
        <f t="shared" si="8"/>
        <v>30</v>
      </c>
      <c r="I112" s="17"/>
      <c r="J112" s="17"/>
      <c r="K112" s="17"/>
      <c r="L112" s="12">
        <v>0</v>
      </c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2"/>
    </row>
    <row r="113" spans="1:41" s="5" customFormat="1" ht="24.95" customHeight="1" x14ac:dyDescent="0.15">
      <c r="A113" s="23"/>
      <c r="B113" s="22"/>
      <c r="C113" s="13" t="s">
        <v>109</v>
      </c>
      <c r="D113" s="12">
        <v>100</v>
      </c>
      <c r="E113" s="12" t="s">
        <v>70</v>
      </c>
      <c r="F113" s="17">
        <v>100</v>
      </c>
      <c r="G113" s="12">
        <f t="shared" si="7"/>
        <v>83</v>
      </c>
      <c r="H113" s="12">
        <f t="shared" si="8"/>
        <v>78</v>
      </c>
      <c r="I113" s="17"/>
      <c r="J113" s="17">
        <v>5</v>
      </c>
      <c r="K113" s="17"/>
      <c r="L113" s="12">
        <v>17</v>
      </c>
      <c r="M113" s="16">
        <v>3</v>
      </c>
      <c r="N113" s="16"/>
      <c r="O113" s="16"/>
      <c r="P113" s="16">
        <v>1</v>
      </c>
      <c r="Q113" s="16"/>
      <c r="R113" s="16"/>
      <c r="S113" s="16"/>
      <c r="T113" s="16"/>
      <c r="U113" s="16"/>
      <c r="V113" s="16">
        <v>2</v>
      </c>
      <c r="W113" s="16"/>
      <c r="X113" s="16">
        <v>2</v>
      </c>
      <c r="Y113" s="16">
        <v>2</v>
      </c>
      <c r="Z113" s="16"/>
      <c r="AA113" s="16">
        <v>1</v>
      </c>
      <c r="AB113" s="16">
        <v>1</v>
      </c>
      <c r="AC113" s="16"/>
      <c r="AD113" s="16"/>
      <c r="AE113" s="16">
        <v>2</v>
      </c>
      <c r="AF113" s="16"/>
      <c r="AG113" s="16">
        <v>1</v>
      </c>
      <c r="AH113" s="16"/>
      <c r="AI113" s="16">
        <v>2</v>
      </c>
      <c r="AJ113" s="16"/>
      <c r="AK113" s="16"/>
      <c r="AL113" s="16"/>
      <c r="AM113" s="16"/>
      <c r="AN113" s="16"/>
      <c r="AO113" s="12"/>
    </row>
    <row r="114" spans="1:41" s="5" customFormat="1" ht="24.95" customHeight="1" x14ac:dyDescent="0.15">
      <c r="A114" s="23"/>
      <c r="B114" s="22"/>
      <c r="C114" s="13" t="s">
        <v>146</v>
      </c>
      <c r="D114" s="12">
        <v>50</v>
      </c>
      <c r="E114" s="12" t="s">
        <v>70</v>
      </c>
      <c r="F114" s="17">
        <v>50</v>
      </c>
      <c r="G114" s="12">
        <f t="shared" si="7"/>
        <v>40</v>
      </c>
      <c r="H114" s="12">
        <f t="shared" si="8"/>
        <v>40</v>
      </c>
      <c r="I114" s="17"/>
      <c r="J114" s="17"/>
      <c r="K114" s="17"/>
      <c r="L114" s="12">
        <v>10</v>
      </c>
      <c r="M114" s="16"/>
      <c r="N114" s="16">
        <v>2</v>
      </c>
      <c r="O114" s="16">
        <v>2</v>
      </c>
      <c r="P114" s="16"/>
      <c r="Q114" s="16">
        <v>2</v>
      </c>
      <c r="R114" s="16"/>
      <c r="S114" s="16"/>
      <c r="T114" s="16"/>
      <c r="U114" s="16">
        <v>1</v>
      </c>
      <c r="V114" s="16"/>
      <c r="W114" s="16">
        <v>2</v>
      </c>
      <c r="X114" s="16"/>
      <c r="Y114" s="16">
        <v>1</v>
      </c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2"/>
    </row>
    <row r="115" spans="1:41" s="5" customFormat="1" ht="24.95" customHeight="1" x14ac:dyDescent="0.15">
      <c r="A115" s="23" t="s">
        <v>45</v>
      </c>
      <c r="B115" s="22">
        <f>SUM(D115:D117)</f>
        <v>320</v>
      </c>
      <c r="C115" s="13" t="s">
        <v>46</v>
      </c>
      <c r="D115" s="12">
        <v>150</v>
      </c>
      <c r="E115" s="12" t="s">
        <v>70</v>
      </c>
      <c r="F115" s="17">
        <v>150</v>
      </c>
      <c r="G115" s="12">
        <f t="shared" si="7"/>
        <v>128</v>
      </c>
      <c r="H115" s="12">
        <f t="shared" si="8"/>
        <v>113</v>
      </c>
      <c r="I115" s="17"/>
      <c r="J115" s="17">
        <v>5</v>
      </c>
      <c r="K115" s="17">
        <v>10</v>
      </c>
      <c r="L115" s="12">
        <v>22</v>
      </c>
      <c r="M115" s="16">
        <v>3</v>
      </c>
      <c r="N115" s="16">
        <v>2</v>
      </c>
      <c r="O115" s="16"/>
      <c r="P115" s="16"/>
      <c r="Q115" s="16"/>
      <c r="R115" s="16"/>
      <c r="S115" s="16">
        <v>3</v>
      </c>
      <c r="T115" s="16"/>
      <c r="U115" s="16">
        <v>2</v>
      </c>
      <c r="V115" s="16"/>
      <c r="W115" s="16">
        <v>2</v>
      </c>
      <c r="X115" s="16"/>
      <c r="Y115" s="16">
        <v>2</v>
      </c>
      <c r="Z115" s="16"/>
      <c r="AA115" s="16">
        <v>1</v>
      </c>
      <c r="AB115" s="16">
        <v>1</v>
      </c>
      <c r="AC115" s="16"/>
      <c r="AD115" s="16"/>
      <c r="AE115" s="16">
        <v>2</v>
      </c>
      <c r="AF115" s="16"/>
      <c r="AG115" s="16">
        <v>2</v>
      </c>
      <c r="AH115" s="16"/>
      <c r="AI115" s="16">
        <v>2</v>
      </c>
      <c r="AJ115" s="16"/>
      <c r="AK115" s="16"/>
      <c r="AL115" s="16"/>
      <c r="AM115" s="16"/>
      <c r="AN115" s="16"/>
      <c r="AO115" s="12"/>
    </row>
    <row r="116" spans="1:41" s="5" customFormat="1" ht="24.95" customHeight="1" x14ac:dyDescent="0.15">
      <c r="A116" s="23"/>
      <c r="B116" s="22"/>
      <c r="C116" s="13" t="s">
        <v>47</v>
      </c>
      <c r="D116" s="12">
        <v>80</v>
      </c>
      <c r="E116" s="12" t="s">
        <v>70</v>
      </c>
      <c r="F116" s="17">
        <v>80</v>
      </c>
      <c r="G116" s="12">
        <f t="shared" si="7"/>
        <v>64</v>
      </c>
      <c r="H116" s="12">
        <f t="shared" si="8"/>
        <v>64</v>
      </c>
      <c r="I116" s="17"/>
      <c r="J116" s="17"/>
      <c r="K116" s="17"/>
      <c r="L116" s="12">
        <v>16</v>
      </c>
      <c r="M116" s="16">
        <v>3</v>
      </c>
      <c r="N116" s="16"/>
      <c r="O116" s="16"/>
      <c r="P116" s="16"/>
      <c r="Q116" s="16"/>
      <c r="R116" s="16"/>
      <c r="S116" s="16">
        <v>2</v>
      </c>
      <c r="T116" s="16"/>
      <c r="U116" s="16">
        <v>2</v>
      </c>
      <c r="V116" s="16"/>
      <c r="W116" s="16"/>
      <c r="X116" s="16"/>
      <c r="Y116" s="16"/>
      <c r="Z116" s="16"/>
      <c r="AA116" s="16">
        <v>1</v>
      </c>
      <c r="AB116" s="16">
        <v>1</v>
      </c>
      <c r="AC116" s="16"/>
      <c r="AD116" s="16"/>
      <c r="AE116" s="16">
        <v>3</v>
      </c>
      <c r="AF116" s="16"/>
      <c r="AG116" s="16">
        <v>2</v>
      </c>
      <c r="AH116" s="16"/>
      <c r="AI116" s="16">
        <v>2</v>
      </c>
      <c r="AJ116" s="16"/>
      <c r="AK116" s="16"/>
      <c r="AL116" s="16"/>
      <c r="AM116" s="16"/>
      <c r="AN116" s="16"/>
      <c r="AO116" s="12"/>
    </row>
    <row r="117" spans="1:41" s="5" customFormat="1" ht="24.95" customHeight="1" x14ac:dyDescent="0.15">
      <c r="A117" s="23"/>
      <c r="B117" s="22"/>
      <c r="C117" s="13" t="s">
        <v>61</v>
      </c>
      <c r="D117" s="12">
        <v>90</v>
      </c>
      <c r="E117" s="12" t="s">
        <v>70</v>
      </c>
      <c r="F117" s="17">
        <v>90</v>
      </c>
      <c r="G117" s="12">
        <f t="shared" si="7"/>
        <v>75</v>
      </c>
      <c r="H117" s="12">
        <f t="shared" si="8"/>
        <v>70</v>
      </c>
      <c r="I117" s="12"/>
      <c r="J117" s="12">
        <v>5</v>
      </c>
      <c r="K117" s="12"/>
      <c r="L117" s="12">
        <v>15</v>
      </c>
      <c r="M117" s="12"/>
      <c r="N117" s="12">
        <v>2</v>
      </c>
      <c r="O117" s="12"/>
      <c r="P117" s="12"/>
      <c r="Q117" s="12"/>
      <c r="R117" s="12"/>
      <c r="S117" s="12"/>
      <c r="T117" s="12">
        <v>2</v>
      </c>
      <c r="U117" s="12"/>
      <c r="V117" s="12"/>
      <c r="W117" s="12">
        <v>3</v>
      </c>
      <c r="X117" s="12">
        <v>2</v>
      </c>
      <c r="Y117" s="12">
        <v>2</v>
      </c>
      <c r="Z117" s="12"/>
      <c r="AA117" s="12"/>
      <c r="AB117" s="12"/>
      <c r="AC117" s="12"/>
      <c r="AD117" s="12"/>
      <c r="AE117" s="12">
        <v>2</v>
      </c>
      <c r="AF117" s="12"/>
      <c r="AG117" s="12">
        <v>2</v>
      </c>
      <c r="AH117" s="12"/>
      <c r="AI117" s="12"/>
      <c r="AJ117" s="12"/>
      <c r="AK117" s="12"/>
      <c r="AL117" s="12"/>
      <c r="AM117" s="12"/>
      <c r="AN117" s="12"/>
      <c r="AO117" s="12"/>
    </row>
    <row r="118" spans="1:41" s="5" customFormat="1" ht="24.95" customHeight="1" x14ac:dyDescent="0.15">
      <c r="A118" s="23" t="s">
        <v>37</v>
      </c>
      <c r="B118" s="22">
        <f>SUM(D118:D123)</f>
        <v>300</v>
      </c>
      <c r="C118" s="23" t="s">
        <v>145</v>
      </c>
      <c r="D118" s="22">
        <v>195</v>
      </c>
      <c r="E118" s="12" t="s">
        <v>105</v>
      </c>
      <c r="F118" s="27">
        <v>195</v>
      </c>
      <c r="G118" s="24">
        <v>174</v>
      </c>
      <c r="H118" s="24">
        <f t="shared" si="8"/>
        <v>174</v>
      </c>
      <c r="I118" s="12"/>
      <c r="J118" s="12"/>
      <c r="K118" s="12"/>
      <c r="L118" s="24">
        <v>21</v>
      </c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29">
        <v>1</v>
      </c>
      <c r="X118" s="29">
        <v>2</v>
      </c>
      <c r="Y118" s="12"/>
      <c r="Z118" s="22">
        <v>2</v>
      </c>
      <c r="AA118" s="12">
        <v>1</v>
      </c>
      <c r="AB118" s="22">
        <v>2</v>
      </c>
      <c r="AC118" s="29">
        <v>1</v>
      </c>
      <c r="AD118" s="29">
        <v>1</v>
      </c>
      <c r="AE118" s="29">
        <v>2</v>
      </c>
      <c r="AF118" s="12"/>
      <c r="AG118" s="29">
        <v>2</v>
      </c>
      <c r="AH118" s="12"/>
      <c r="AI118" s="12"/>
      <c r="AJ118" s="12"/>
      <c r="AK118" s="12"/>
      <c r="AL118" s="12"/>
      <c r="AM118" s="12"/>
      <c r="AN118" s="12"/>
      <c r="AO118" s="12"/>
    </row>
    <row r="119" spans="1:41" s="5" customFormat="1" ht="24.95" customHeight="1" x14ac:dyDescent="0.15">
      <c r="A119" s="23"/>
      <c r="B119" s="22"/>
      <c r="C119" s="23"/>
      <c r="D119" s="22"/>
      <c r="E119" s="12" t="s">
        <v>106</v>
      </c>
      <c r="F119" s="27"/>
      <c r="G119" s="25"/>
      <c r="H119" s="25"/>
      <c r="I119" s="17"/>
      <c r="J119" s="17"/>
      <c r="K119" s="17"/>
      <c r="L119" s="25"/>
      <c r="M119" s="16"/>
      <c r="N119" s="16"/>
      <c r="O119" s="16"/>
      <c r="P119" s="16">
        <v>2</v>
      </c>
      <c r="Q119" s="16"/>
      <c r="R119" s="16"/>
      <c r="S119" s="16"/>
      <c r="T119" s="16"/>
      <c r="U119" s="16"/>
      <c r="V119" s="16"/>
      <c r="W119" s="29"/>
      <c r="X119" s="29"/>
      <c r="Y119" s="16">
        <v>2</v>
      </c>
      <c r="Z119" s="22"/>
      <c r="AA119" s="16">
        <v>1</v>
      </c>
      <c r="AB119" s="22"/>
      <c r="AC119" s="29"/>
      <c r="AD119" s="29"/>
      <c r="AE119" s="29"/>
      <c r="AF119" s="16">
        <v>2</v>
      </c>
      <c r="AG119" s="29"/>
      <c r="AH119" s="16"/>
      <c r="AI119" s="16"/>
      <c r="AJ119" s="16"/>
      <c r="AK119" s="16"/>
      <c r="AL119" s="16"/>
      <c r="AM119" s="16"/>
      <c r="AN119" s="16"/>
      <c r="AO119" s="12"/>
    </row>
    <row r="120" spans="1:41" s="5" customFormat="1" ht="24.95" customHeight="1" x14ac:dyDescent="0.15">
      <c r="A120" s="23"/>
      <c r="B120" s="22"/>
      <c r="C120" s="23" t="s">
        <v>153</v>
      </c>
      <c r="D120" s="22">
        <v>55</v>
      </c>
      <c r="E120" s="12" t="s">
        <v>105</v>
      </c>
      <c r="F120" s="27">
        <v>55</v>
      </c>
      <c r="G120" s="24">
        <v>55</v>
      </c>
      <c r="H120" s="24">
        <f t="shared" si="8"/>
        <v>55</v>
      </c>
      <c r="I120" s="17"/>
      <c r="J120" s="17"/>
      <c r="K120" s="17"/>
      <c r="L120" s="24">
        <v>0</v>
      </c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2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2"/>
    </row>
    <row r="121" spans="1:41" s="5" customFormat="1" ht="24.95" customHeight="1" x14ac:dyDescent="0.15">
      <c r="A121" s="23"/>
      <c r="B121" s="22"/>
      <c r="C121" s="23"/>
      <c r="D121" s="22"/>
      <c r="E121" s="12" t="s">
        <v>106</v>
      </c>
      <c r="F121" s="27"/>
      <c r="G121" s="25"/>
      <c r="H121" s="25"/>
      <c r="I121" s="17"/>
      <c r="J121" s="17"/>
      <c r="K121" s="17"/>
      <c r="L121" s="25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2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2"/>
    </row>
    <row r="122" spans="1:41" s="5" customFormat="1" ht="24.95" customHeight="1" x14ac:dyDescent="0.15">
      <c r="A122" s="23"/>
      <c r="B122" s="22"/>
      <c r="C122" s="23" t="s">
        <v>144</v>
      </c>
      <c r="D122" s="22">
        <v>50</v>
      </c>
      <c r="E122" s="12" t="s">
        <v>105</v>
      </c>
      <c r="F122" s="27">
        <v>50</v>
      </c>
      <c r="G122" s="24">
        <v>35</v>
      </c>
      <c r="H122" s="24">
        <f t="shared" si="8"/>
        <v>35</v>
      </c>
      <c r="I122" s="17"/>
      <c r="J122" s="17"/>
      <c r="K122" s="17"/>
      <c r="L122" s="24">
        <v>15</v>
      </c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29">
        <v>2</v>
      </c>
      <c r="X122" s="29">
        <v>1</v>
      </c>
      <c r="Y122" s="16"/>
      <c r="Z122" s="22">
        <v>2</v>
      </c>
      <c r="AA122" s="16">
        <v>1</v>
      </c>
      <c r="AB122" s="22">
        <v>1</v>
      </c>
      <c r="AC122" s="29">
        <v>1</v>
      </c>
      <c r="AD122" s="29">
        <v>1</v>
      </c>
      <c r="AE122" s="29">
        <v>1</v>
      </c>
      <c r="AF122" s="16"/>
      <c r="AG122" s="29">
        <v>1</v>
      </c>
      <c r="AH122" s="16"/>
      <c r="AI122" s="16"/>
      <c r="AJ122" s="16"/>
      <c r="AK122" s="16"/>
      <c r="AL122" s="16"/>
      <c r="AM122" s="16"/>
      <c r="AN122" s="16"/>
      <c r="AO122" s="12"/>
    </row>
    <row r="123" spans="1:41" s="5" customFormat="1" ht="24.95" customHeight="1" x14ac:dyDescent="0.15">
      <c r="A123" s="23"/>
      <c r="B123" s="22"/>
      <c r="C123" s="23"/>
      <c r="D123" s="22"/>
      <c r="E123" s="12" t="s">
        <v>106</v>
      </c>
      <c r="F123" s="27"/>
      <c r="G123" s="25"/>
      <c r="H123" s="25"/>
      <c r="I123" s="17"/>
      <c r="J123" s="17"/>
      <c r="K123" s="17"/>
      <c r="L123" s="25"/>
      <c r="M123" s="16"/>
      <c r="N123" s="16"/>
      <c r="O123" s="16"/>
      <c r="P123" s="16">
        <v>1</v>
      </c>
      <c r="Q123" s="16"/>
      <c r="R123" s="16"/>
      <c r="S123" s="16"/>
      <c r="T123" s="16"/>
      <c r="U123" s="16"/>
      <c r="V123" s="16"/>
      <c r="W123" s="29"/>
      <c r="X123" s="29"/>
      <c r="Y123" s="16">
        <v>1</v>
      </c>
      <c r="Z123" s="22"/>
      <c r="AA123" s="16">
        <v>1</v>
      </c>
      <c r="AB123" s="22"/>
      <c r="AC123" s="29"/>
      <c r="AD123" s="29"/>
      <c r="AE123" s="29"/>
      <c r="AF123" s="16">
        <v>1</v>
      </c>
      <c r="AG123" s="29"/>
      <c r="AH123" s="16"/>
      <c r="AI123" s="16"/>
      <c r="AJ123" s="16"/>
      <c r="AK123" s="16"/>
      <c r="AL123" s="16"/>
      <c r="AM123" s="16"/>
      <c r="AN123" s="16"/>
      <c r="AO123" s="12"/>
    </row>
    <row r="124" spans="1:41" s="5" customFormat="1" ht="24.95" customHeight="1" x14ac:dyDescent="0.15">
      <c r="A124" s="23" t="s">
        <v>38</v>
      </c>
      <c r="B124" s="22">
        <f>SUM(D124:D135)</f>
        <v>415</v>
      </c>
      <c r="C124" s="23" t="s">
        <v>155</v>
      </c>
      <c r="D124" s="22">
        <v>35</v>
      </c>
      <c r="E124" s="12" t="s">
        <v>69</v>
      </c>
      <c r="F124" s="27">
        <v>35</v>
      </c>
      <c r="G124" s="12">
        <v>13</v>
      </c>
      <c r="H124" s="12">
        <f t="shared" si="8"/>
        <v>13</v>
      </c>
      <c r="I124" s="17"/>
      <c r="J124" s="17"/>
      <c r="K124" s="17"/>
      <c r="L124" s="24">
        <v>17</v>
      </c>
      <c r="M124" s="16"/>
      <c r="N124" s="16"/>
      <c r="O124" s="16"/>
      <c r="P124" s="16"/>
      <c r="Q124" s="16"/>
      <c r="R124" s="16"/>
      <c r="S124" s="16">
        <v>2</v>
      </c>
      <c r="T124" s="29">
        <v>2</v>
      </c>
      <c r="U124" s="16"/>
      <c r="V124" s="16"/>
      <c r="W124" s="16">
        <v>2</v>
      </c>
      <c r="X124" s="29">
        <v>2</v>
      </c>
      <c r="Y124" s="16"/>
      <c r="Z124" s="16"/>
      <c r="AA124" s="16">
        <v>2</v>
      </c>
      <c r="AB124" s="16">
        <v>3</v>
      </c>
      <c r="AC124" s="16"/>
      <c r="AD124" s="16"/>
      <c r="AE124" s="16">
        <v>2</v>
      </c>
      <c r="AF124" s="16">
        <v>2</v>
      </c>
      <c r="AG124" s="16"/>
      <c r="AH124" s="16"/>
      <c r="AI124" s="16"/>
      <c r="AJ124" s="16"/>
      <c r="AK124" s="16"/>
      <c r="AL124" s="16"/>
      <c r="AM124" s="16"/>
      <c r="AN124" s="16"/>
      <c r="AO124" s="12"/>
    </row>
    <row r="125" spans="1:41" s="5" customFormat="1" ht="24.95" customHeight="1" x14ac:dyDescent="0.15">
      <c r="A125" s="23"/>
      <c r="B125" s="22"/>
      <c r="C125" s="23"/>
      <c r="D125" s="22"/>
      <c r="E125" s="12" t="s">
        <v>70</v>
      </c>
      <c r="F125" s="27"/>
      <c r="G125" s="12">
        <v>5</v>
      </c>
      <c r="H125" s="12">
        <f t="shared" si="8"/>
        <v>5</v>
      </c>
      <c r="I125" s="17"/>
      <c r="J125" s="17"/>
      <c r="K125" s="17"/>
      <c r="L125" s="25"/>
      <c r="M125" s="16"/>
      <c r="N125" s="16"/>
      <c r="O125" s="16"/>
      <c r="P125" s="16"/>
      <c r="Q125" s="16"/>
      <c r="R125" s="16"/>
      <c r="S125" s="16"/>
      <c r="T125" s="29"/>
      <c r="U125" s="16"/>
      <c r="V125" s="16"/>
      <c r="W125" s="16"/>
      <c r="X125" s="29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2"/>
    </row>
    <row r="126" spans="1:41" s="5" customFormat="1" ht="24.95" customHeight="1" x14ac:dyDescent="0.15">
      <c r="A126" s="23"/>
      <c r="B126" s="22"/>
      <c r="C126" s="35" t="s">
        <v>171</v>
      </c>
      <c r="D126" s="24">
        <v>30</v>
      </c>
      <c r="E126" s="12" t="s">
        <v>69</v>
      </c>
      <c r="F126" s="30">
        <v>30</v>
      </c>
      <c r="G126" s="12">
        <v>10</v>
      </c>
      <c r="H126" s="12">
        <f t="shared" si="8"/>
        <v>10</v>
      </c>
      <c r="I126" s="17"/>
      <c r="J126" s="17"/>
      <c r="K126" s="17"/>
      <c r="L126" s="24">
        <v>17</v>
      </c>
      <c r="M126" s="32">
        <v>2</v>
      </c>
      <c r="N126" s="32">
        <v>2</v>
      </c>
      <c r="O126" s="16"/>
      <c r="P126" s="16"/>
      <c r="Q126" s="16"/>
      <c r="R126" s="16"/>
      <c r="S126" s="16"/>
      <c r="T126" s="16"/>
      <c r="U126" s="16"/>
      <c r="V126" s="16"/>
      <c r="W126" s="32">
        <v>2</v>
      </c>
      <c r="X126" s="32">
        <v>3</v>
      </c>
      <c r="Y126" s="16">
        <v>2</v>
      </c>
      <c r="Z126" s="32">
        <v>2</v>
      </c>
      <c r="AA126" s="16">
        <v>2</v>
      </c>
      <c r="AB126" s="16"/>
      <c r="AC126" s="16"/>
      <c r="AD126" s="16"/>
      <c r="AE126" s="16"/>
      <c r="AF126" s="32">
        <v>2</v>
      </c>
      <c r="AG126" s="16"/>
      <c r="AH126" s="16"/>
      <c r="AI126" s="16"/>
      <c r="AJ126" s="16"/>
      <c r="AK126" s="16"/>
      <c r="AL126" s="16"/>
      <c r="AM126" s="16"/>
      <c r="AN126" s="16"/>
      <c r="AO126" s="12"/>
    </row>
    <row r="127" spans="1:41" s="5" customFormat="1" ht="24.95" customHeight="1" x14ac:dyDescent="0.15">
      <c r="A127" s="23"/>
      <c r="B127" s="22"/>
      <c r="C127" s="38"/>
      <c r="D127" s="25"/>
      <c r="E127" s="12" t="s">
        <v>70</v>
      </c>
      <c r="F127" s="31"/>
      <c r="G127" s="12">
        <v>3</v>
      </c>
      <c r="H127" s="12">
        <f t="shared" si="8"/>
        <v>3</v>
      </c>
      <c r="I127" s="17"/>
      <c r="J127" s="17"/>
      <c r="K127" s="17"/>
      <c r="L127" s="25"/>
      <c r="M127" s="33"/>
      <c r="N127" s="33"/>
      <c r="O127" s="16"/>
      <c r="P127" s="16"/>
      <c r="Q127" s="16"/>
      <c r="R127" s="16"/>
      <c r="S127" s="16"/>
      <c r="T127" s="16"/>
      <c r="U127" s="16"/>
      <c r="V127" s="16"/>
      <c r="W127" s="33"/>
      <c r="X127" s="33"/>
      <c r="Y127" s="16"/>
      <c r="Z127" s="33"/>
      <c r="AA127" s="16"/>
      <c r="AB127" s="16"/>
      <c r="AC127" s="16"/>
      <c r="AD127" s="16"/>
      <c r="AE127" s="16"/>
      <c r="AF127" s="33"/>
      <c r="AG127" s="16"/>
      <c r="AH127" s="16"/>
      <c r="AI127" s="16"/>
      <c r="AJ127" s="16"/>
      <c r="AK127" s="16"/>
      <c r="AL127" s="16"/>
      <c r="AM127" s="16"/>
      <c r="AN127" s="16"/>
      <c r="AO127" s="12"/>
    </row>
    <row r="128" spans="1:41" s="5" customFormat="1" ht="24.95" customHeight="1" x14ac:dyDescent="0.15">
      <c r="A128" s="23"/>
      <c r="B128" s="22"/>
      <c r="C128" s="28" t="s">
        <v>39</v>
      </c>
      <c r="D128" s="22">
        <v>60</v>
      </c>
      <c r="E128" s="12" t="s">
        <v>69</v>
      </c>
      <c r="F128" s="27">
        <v>60</v>
      </c>
      <c r="G128" s="12">
        <v>23</v>
      </c>
      <c r="H128" s="12">
        <f t="shared" si="8"/>
        <v>23</v>
      </c>
      <c r="I128" s="12"/>
      <c r="J128" s="12"/>
      <c r="K128" s="12"/>
      <c r="L128" s="24">
        <v>32</v>
      </c>
      <c r="M128" s="22">
        <v>5</v>
      </c>
      <c r="N128" s="22">
        <v>5</v>
      </c>
      <c r="O128" s="12"/>
      <c r="P128" s="12"/>
      <c r="Q128" s="12"/>
      <c r="R128" s="12"/>
      <c r="S128" s="12"/>
      <c r="T128" s="12"/>
      <c r="U128" s="12"/>
      <c r="V128" s="12"/>
      <c r="W128" s="22">
        <v>3</v>
      </c>
      <c r="X128" s="24">
        <v>4</v>
      </c>
      <c r="Y128" s="12">
        <v>3</v>
      </c>
      <c r="Z128" s="22">
        <v>4</v>
      </c>
      <c r="AA128" s="12">
        <v>5</v>
      </c>
      <c r="AB128" s="12"/>
      <c r="AC128" s="12"/>
      <c r="AD128" s="12"/>
      <c r="AE128" s="12"/>
      <c r="AF128" s="24">
        <v>3</v>
      </c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 s="5" customFormat="1" ht="24.95" customHeight="1" x14ac:dyDescent="0.15">
      <c r="A129" s="23"/>
      <c r="B129" s="22"/>
      <c r="C129" s="28"/>
      <c r="D129" s="22"/>
      <c r="E129" s="12" t="s">
        <v>70</v>
      </c>
      <c r="F129" s="27"/>
      <c r="G129" s="12">
        <v>5</v>
      </c>
      <c r="H129" s="12">
        <f t="shared" si="8"/>
        <v>5</v>
      </c>
      <c r="I129" s="12"/>
      <c r="J129" s="12"/>
      <c r="K129" s="12"/>
      <c r="L129" s="25"/>
      <c r="M129" s="22"/>
      <c r="N129" s="22"/>
      <c r="O129" s="12"/>
      <c r="P129" s="12"/>
      <c r="Q129" s="12"/>
      <c r="R129" s="12"/>
      <c r="S129" s="12"/>
      <c r="T129" s="12"/>
      <c r="U129" s="12"/>
      <c r="V129" s="12"/>
      <c r="W129" s="22"/>
      <c r="X129" s="25"/>
      <c r="Y129" s="12"/>
      <c r="Z129" s="22"/>
      <c r="AA129" s="12"/>
      <c r="AB129" s="12"/>
      <c r="AC129" s="12"/>
      <c r="AD129" s="12"/>
      <c r="AE129" s="12"/>
      <c r="AF129" s="25"/>
      <c r="AG129" s="12"/>
      <c r="AH129" s="12"/>
      <c r="AI129" s="12"/>
      <c r="AJ129" s="12"/>
      <c r="AK129" s="12"/>
      <c r="AL129" s="12"/>
      <c r="AM129" s="12"/>
      <c r="AN129" s="12"/>
      <c r="AO129" s="12"/>
    </row>
    <row r="130" spans="1:41" s="5" customFormat="1" ht="24.95" customHeight="1" x14ac:dyDescent="0.15">
      <c r="A130" s="23"/>
      <c r="B130" s="22"/>
      <c r="C130" s="28" t="s">
        <v>40</v>
      </c>
      <c r="D130" s="22">
        <v>90</v>
      </c>
      <c r="E130" s="12" t="s">
        <v>69</v>
      </c>
      <c r="F130" s="27">
        <v>90</v>
      </c>
      <c r="G130" s="12">
        <v>27</v>
      </c>
      <c r="H130" s="12">
        <f t="shared" si="8"/>
        <v>27</v>
      </c>
      <c r="I130" s="12"/>
      <c r="J130" s="12"/>
      <c r="K130" s="12"/>
      <c r="L130" s="24">
        <v>55</v>
      </c>
      <c r="M130" s="22">
        <v>5</v>
      </c>
      <c r="N130" s="22">
        <v>12</v>
      </c>
      <c r="O130" s="12"/>
      <c r="P130" s="12"/>
      <c r="Q130" s="12"/>
      <c r="R130" s="12"/>
      <c r="S130" s="12"/>
      <c r="T130" s="12"/>
      <c r="U130" s="12"/>
      <c r="V130" s="12"/>
      <c r="W130" s="22">
        <v>7</v>
      </c>
      <c r="X130" s="22">
        <v>4</v>
      </c>
      <c r="Y130" s="12">
        <v>4</v>
      </c>
      <c r="Z130" s="22">
        <v>5</v>
      </c>
      <c r="AA130" s="12">
        <v>10</v>
      </c>
      <c r="AB130" s="12"/>
      <c r="AC130" s="12"/>
      <c r="AD130" s="12"/>
      <c r="AE130" s="22">
        <v>5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 s="5" customFormat="1" ht="24.95" customHeight="1" x14ac:dyDescent="0.15">
      <c r="A131" s="23"/>
      <c r="B131" s="22"/>
      <c r="C131" s="28"/>
      <c r="D131" s="22"/>
      <c r="E131" s="12" t="s">
        <v>70</v>
      </c>
      <c r="F131" s="27"/>
      <c r="G131" s="12">
        <v>8</v>
      </c>
      <c r="H131" s="12">
        <f t="shared" si="8"/>
        <v>8</v>
      </c>
      <c r="I131" s="12"/>
      <c r="J131" s="12"/>
      <c r="K131" s="12"/>
      <c r="L131" s="25"/>
      <c r="M131" s="22"/>
      <c r="N131" s="22"/>
      <c r="O131" s="12"/>
      <c r="P131" s="12"/>
      <c r="Q131" s="12"/>
      <c r="R131" s="12"/>
      <c r="S131" s="12"/>
      <c r="T131" s="12"/>
      <c r="U131" s="12"/>
      <c r="V131" s="12"/>
      <c r="W131" s="22"/>
      <c r="X131" s="22"/>
      <c r="Y131" s="12">
        <v>1</v>
      </c>
      <c r="Z131" s="22"/>
      <c r="AA131" s="12">
        <v>2</v>
      </c>
      <c r="AB131" s="12"/>
      <c r="AC131" s="12"/>
      <c r="AD131" s="12"/>
      <c r="AE131" s="2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 s="5" customFormat="1" ht="24.95" customHeight="1" x14ac:dyDescent="0.15">
      <c r="A132" s="23"/>
      <c r="B132" s="22"/>
      <c r="C132" s="28" t="s">
        <v>41</v>
      </c>
      <c r="D132" s="22">
        <v>60</v>
      </c>
      <c r="E132" s="12" t="s">
        <v>69</v>
      </c>
      <c r="F132" s="27">
        <v>60</v>
      </c>
      <c r="G132" s="12">
        <v>34</v>
      </c>
      <c r="H132" s="12">
        <f t="shared" si="8"/>
        <v>34</v>
      </c>
      <c r="I132" s="12"/>
      <c r="J132" s="12"/>
      <c r="K132" s="12"/>
      <c r="L132" s="24">
        <v>21</v>
      </c>
      <c r="M132" s="12"/>
      <c r="N132" s="12"/>
      <c r="O132" s="12"/>
      <c r="P132" s="12"/>
      <c r="Q132" s="12"/>
      <c r="R132" s="12"/>
      <c r="S132" s="12">
        <v>2</v>
      </c>
      <c r="T132" s="22">
        <v>2</v>
      </c>
      <c r="U132" s="22">
        <v>2</v>
      </c>
      <c r="V132" s="12">
        <v>1</v>
      </c>
      <c r="W132" s="22">
        <v>2</v>
      </c>
      <c r="X132" s="22">
        <v>2</v>
      </c>
      <c r="Y132" s="12"/>
      <c r="Z132" s="12"/>
      <c r="AA132" s="12">
        <v>2</v>
      </c>
      <c r="AB132" s="22">
        <v>2</v>
      </c>
      <c r="AC132" s="12"/>
      <c r="AD132" s="12"/>
      <c r="AE132" s="22">
        <v>2</v>
      </c>
      <c r="AF132" s="22">
        <v>2</v>
      </c>
      <c r="AG132" s="22">
        <v>2</v>
      </c>
      <c r="AH132" s="12"/>
      <c r="AI132" s="12"/>
      <c r="AJ132" s="12"/>
      <c r="AK132" s="12"/>
      <c r="AL132" s="12"/>
      <c r="AM132" s="12"/>
      <c r="AN132" s="12"/>
      <c r="AO132" s="12"/>
    </row>
    <row r="133" spans="1:41" s="5" customFormat="1" ht="24.95" customHeight="1" x14ac:dyDescent="0.15">
      <c r="A133" s="23"/>
      <c r="B133" s="22"/>
      <c r="C133" s="28"/>
      <c r="D133" s="22"/>
      <c r="E133" s="12" t="s">
        <v>70</v>
      </c>
      <c r="F133" s="27"/>
      <c r="G133" s="12">
        <v>5</v>
      </c>
      <c r="H133" s="12">
        <f t="shared" si="8"/>
        <v>5</v>
      </c>
      <c r="I133" s="12"/>
      <c r="J133" s="12"/>
      <c r="K133" s="12"/>
      <c r="L133" s="25"/>
      <c r="M133" s="12"/>
      <c r="N133" s="12"/>
      <c r="O133" s="12"/>
      <c r="P133" s="12"/>
      <c r="Q133" s="12"/>
      <c r="R133" s="12"/>
      <c r="S133" s="12"/>
      <c r="T133" s="22"/>
      <c r="U133" s="22"/>
      <c r="V133" s="12"/>
      <c r="W133" s="22"/>
      <c r="X133" s="22"/>
      <c r="Y133" s="12"/>
      <c r="Z133" s="12"/>
      <c r="AA133" s="12"/>
      <c r="AB133" s="22"/>
      <c r="AC133" s="12"/>
      <c r="AD133" s="12"/>
      <c r="AE133" s="22"/>
      <c r="AF133" s="22"/>
      <c r="AG133" s="22"/>
      <c r="AH133" s="12"/>
      <c r="AI133" s="12"/>
      <c r="AJ133" s="12"/>
      <c r="AK133" s="12"/>
      <c r="AL133" s="12"/>
      <c r="AM133" s="12"/>
      <c r="AN133" s="12"/>
      <c r="AO133" s="12"/>
    </row>
    <row r="134" spans="1:41" s="5" customFormat="1" ht="24.95" customHeight="1" x14ac:dyDescent="0.15">
      <c r="A134" s="23"/>
      <c r="B134" s="22"/>
      <c r="C134" s="28" t="s">
        <v>111</v>
      </c>
      <c r="D134" s="22">
        <v>140</v>
      </c>
      <c r="E134" s="12" t="s">
        <v>69</v>
      </c>
      <c r="F134" s="27">
        <v>140</v>
      </c>
      <c r="G134" s="12">
        <v>81</v>
      </c>
      <c r="H134" s="12">
        <f t="shared" si="8"/>
        <v>81</v>
      </c>
      <c r="I134" s="12"/>
      <c r="J134" s="12"/>
      <c r="K134" s="12"/>
      <c r="L134" s="24">
        <v>49</v>
      </c>
      <c r="M134" s="12"/>
      <c r="N134" s="12"/>
      <c r="O134" s="12"/>
      <c r="P134" s="12"/>
      <c r="Q134" s="12"/>
      <c r="R134" s="12"/>
      <c r="S134" s="12">
        <v>4</v>
      </c>
      <c r="T134" s="22">
        <v>5</v>
      </c>
      <c r="U134" s="22">
        <v>4</v>
      </c>
      <c r="V134" s="12">
        <v>4</v>
      </c>
      <c r="W134" s="22">
        <v>4</v>
      </c>
      <c r="X134" s="22">
        <v>5</v>
      </c>
      <c r="Y134" s="12"/>
      <c r="Z134" s="12"/>
      <c r="AA134" s="12">
        <v>4</v>
      </c>
      <c r="AB134" s="22">
        <v>5</v>
      </c>
      <c r="AC134" s="12"/>
      <c r="AD134" s="12"/>
      <c r="AE134" s="22">
        <v>5</v>
      </c>
      <c r="AF134" s="22">
        <v>4</v>
      </c>
      <c r="AG134" s="22">
        <v>4</v>
      </c>
      <c r="AH134" s="12"/>
      <c r="AI134" s="12"/>
      <c r="AJ134" s="12"/>
      <c r="AK134" s="12"/>
      <c r="AL134" s="12"/>
      <c r="AM134" s="12"/>
      <c r="AN134" s="12"/>
      <c r="AO134" s="12"/>
    </row>
    <row r="135" spans="1:41" s="5" customFormat="1" ht="24.95" customHeight="1" x14ac:dyDescent="0.15">
      <c r="A135" s="23"/>
      <c r="B135" s="22"/>
      <c r="C135" s="28"/>
      <c r="D135" s="22"/>
      <c r="E135" s="12" t="s">
        <v>70</v>
      </c>
      <c r="F135" s="27"/>
      <c r="G135" s="12">
        <v>10</v>
      </c>
      <c r="H135" s="12">
        <f t="shared" si="8"/>
        <v>10</v>
      </c>
      <c r="I135" s="12"/>
      <c r="J135" s="12"/>
      <c r="K135" s="12"/>
      <c r="L135" s="25"/>
      <c r="M135" s="12"/>
      <c r="N135" s="12"/>
      <c r="O135" s="12"/>
      <c r="P135" s="12"/>
      <c r="Q135" s="12"/>
      <c r="R135" s="12"/>
      <c r="S135" s="12">
        <v>1</v>
      </c>
      <c r="T135" s="22"/>
      <c r="U135" s="22"/>
      <c r="V135" s="12"/>
      <c r="W135" s="22"/>
      <c r="X135" s="22"/>
      <c r="Y135" s="12"/>
      <c r="Z135" s="12"/>
      <c r="AA135" s="12"/>
      <c r="AB135" s="22"/>
      <c r="AC135" s="12"/>
      <c r="AD135" s="12"/>
      <c r="AE135" s="22"/>
      <c r="AF135" s="22"/>
      <c r="AG135" s="22"/>
      <c r="AH135" s="12"/>
      <c r="AI135" s="12"/>
      <c r="AJ135" s="12"/>
      <c r="AK135" s="12"/>
      <c r="AL135" s="12"/>
      <c r="AM135" s="12"/>
      <c r="AN135" s="12"/>
      <c r="AO135" s="12"/>
    </row>
    <row r="136" spans="1:41" s="5" customFormat="1" ht="24.95" customHeight="1" x14ac:dyDescent="0.15">
      <c r="A136" s="23" t="s">
        <v>42</v>
      </c>
      <c r="B136" s="22">
        <f>SUM(D136:D143)</f>
        <v>430</v>
      </c>
      <c r="C136" s="28" t="s">
        <v>148</v>
      </c>
      <c r="D136" s="22">
        <v>110</v>
      </c>
      <c r="E136" s="12" t="s">
        <v>69</v>
      </c>
      <c r="F136" s="17">
        <v>80</v>
      </c>
      <c r="G136" s="12">
        <f>F136-L136</f>
        <v>69</v>
      </c>
      <c r="H136" s="12">
        <f t="shared" si="8"/>
        <v>65</v>
      </c>
      <c r="I136" s="17">
        <v>4</v>
      </c>
      <c r="J136" s="17"/>
      <c r="K136" s="17"/>
      <c r="L136" s="12">
        <v>11</v>
      </c>
      <c r="M136" s="16"/>
      <c r="N136" s="16">
        <v>1</v>
      </c>
      <c r="O136" s="16"/>
      <c r="P136" s="16"/>
      <c r="Q136" s="16"/>
      <c r="R136" s="16"/>
      <c r="S136" s="16"/>
      <c r="T136" s="16"/>
      <c r="U136" s="16"/>
      <c r="V136" s="16"/>
      <c r="W136" s="16">
        <v>2</v>
      </c>
      <c r="X136" s="29">
        <v>1</v>
      </c>
      <c r="Y136" s="16">
        <v>2</v>
      </c>
      <c r="Z136" s="16"/>
      <c r="AA136" s="16"/>
      <c r="AB136" s="16"/>
      <c r="AC136" s="16"/>
      <c r="AD136" s="16"/>
      <c r="AE136" s="16">
        <v>2</v>
      </c>
      <c r="AF136" s="16"/>
      <c r="AG136" s="16"/>
      <c r="AH136" s="16"/>
      <c r="AI136" s="16">
        <v>3</v>
      </c>
      <c r="AJ136" s="16"/>
      <c r="AK136" s="16"/>
      <c r="AL136" s="16"/>
      <c r="AM136" s="16"/>
      <c r="AN136" s="16"/>
      <c r="AO136" s="12"/>
    </row>
    <row r="137" spans="1:41" s="5" customFormat="1" ht="24.95" customHeight="1" x14ac:dyDescent="0.15">
      <c r="A137" s="23"/>
      <c r="B137" s="22"/>
      <c r="C137" s="28"/>
      <c r="D137" s="22"/>
      <c r="E137" s="12" t="s">
        <v>70</v>
      </c>
      <c r="F137" s="17">
        <v>30</v>
      </c>
      <c r="G137" s="12">
        <f>F137-L137</f>
        <v>25</v>
      </c>
      <c r="H137" s="12">
        <f t="shared" si="8"/>
        <v>25</v>
      </c>
      <c r="I137" s="17"/>
      <c r="J137" s="17"/>
      <c r="K137" s="17"/>
      <c r="L137" s="12">
        <v>5</v>
      </c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29"/>
      <c r="Y137" s="16"/>
      <c r="Z137" s="16"/>
      <c r="AA137" s="16"/>
      <c r="AB137" s="16"/>
      <c r="AC137" s="16"/>
      <c r="AD137" s="16"/>
      <c r="AE137" s="16"/>
      <c r="AF137" s="16">
        <v>2</v>
      </c>
      <c r="AG137" s="16"/>
      <c r="AH137" s="16"/>
      <c r="AI137" s="16"/>
      <c r="AJ137" s="16"/>
      <c r="AK137" s="16"/>
      <c r="AL137" s="16"/>
      <c r="AM137" s="16">
        <v>1</v>
      </c>
      <c r="AN137" s="16">
        <v>2</v>
      </c>
      <c r="AO137" s="12"/>
    </row>
    <row r="138" spans="1:41" s="5" customFormat="1" ht="24.95" customHeight="1" x14ac:dyDescent="0.15">
      <c r="A138" s="23"/>
      <c r="B138" s="22"/>
      <c r="C138" s="23" t="s">
        <v>147</v>
      </c>
      <c r="D138" s="22">
        <v>110</v>
      </c>
      <c r="E138" s="12" t="s">
        <v>69</v>
      </c>
      <c r="F138" s="17">
        <v>80</v>
      </c>
      <c r="G138" s="12">
        <f>F138-L138</f>
        <v>72</v>
      </c>
      <c r="H138" s="12">
        <f t="shared" ref="H138:H151" si="9">G138-I138-J138-K138</f>
        <v>67</v>
      </c>
      <c r="I138" s="17"/>
      <c r="J138" s="17">
        <v>5</v>
      </c>
      <c r="K138" s="17"/>
      <c r="L138" s="12">
        <v>8</v>
      </c>
      <c r="M138" s="16">
        <v>3</v>
      </c>
      <c r="N138" s="16">
        <v>1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>
        <v>2</v>
      </c>
      <c r="AC138" s="16"/>
      <c r="AD138" s="16"/>
      <c r="AE138" s="16"/>
      <c r="AF138" s="16"/>
      <c r="AG138" s="16"/>
      <c r="AH138" s="16"/>
      <c r="AI138" s="16"/>
      <c r="AJ138" s="16">
        <v>2</v>
      </c>
      <c r="AK138" s="16"/>
      <c r="AL138" s="16"/>
      <c r="AM138" s="16"/>
      <c r="AN138" s="16"/>
      <c r="AO138" s="12"/>
    </row>
    <row r="139" spans="1:41" s="5" customFormat="1" ht="24.95" customHeight="1" x14ac:dyDescent="0.15">
      <c r="A139" s="23"/>
      <c r="B139" s="22"/>
      <c r="C139" s="23"/>
      <c r="D139" s="22"/>
      <c r="E139" s="12" t="s">
        <v>70</v>
      </c>
      <c r="F139" s="17">
        <v>30</v>
      </c>
      <c r="G139" s="12">
        <f>F139-L139</f>
        <v>25</v>
      </c>
      <c r="H139" s="12">
        <f t="shared" si="9"/>
        <v>25</v>
      </c>
      <c r="I139" s="17"/>
      <c r="J139" s="17"/>
      <c r="K139" s="17"/>
      <c r="L139" s="12">
        <v>5</v>
      </c>
      <c r="M139" s="16"/>
      <c r="N139" s="16"/>
      <c r="O139" s="16"/>
      <c r="P139" s="16"/>
      <c r="Q139" s="16"/>
      <c r="R139" s="16"/>
      <c r="S139" s="16"/>
      <c r="T139" s="16"/>
      <c r="U139" s="16">
        <v>2</v>
      </c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>
        <v>1</v>
      </c>
      <c r="AN139" s="16">
        <v>2</v>
      </c>
      <c r="AO139" s="12"/>
    </row>
    <row r="140" spans="1:41" s="5" customFormat="1" ht="24.95" customHeight="1" x14ac:dyDescent="0.15">
      <c r="A140" s="23"/>
      <c r="B140" s="22"/>
      <c r="C140" s="28" t="s">
        <v>43</v>
      </c>
      <c r="D140" s="22">
        <v>120</v>
      </c>
      <c r="E140" s="12" t="s">
        <v>69</v>
      </c>
      <c r="F140" s="27">
        <v>120</v>
      </c>
      <c r="G140" s="12">
        <v>22</v>
      </c>
      <c r="H140" s="12">
        <f t="shared" si="9"/>
        <v>22</v>
      </c>
      <c r="I140" s="12"/>
      <c r="J140" s="12"/>
      <c r="K140" s="12"/>
      <c r="L140" s="24">
        <v>89</v>
      </c>
      <c r="M140" s="22">
        <v>7</v>
      </c>
      <c r="N140" s="22">
        <v>9</v>
      </c>
      <c r="O140" s="12"/>
      <c r="P140" s="12"/>
      <c r="Q140" s="12"/>
      <c r="R140" s="12">
        <v>5</v>
      </c>
      <c r="S140" s="12">
        <v>3</v>
      </c>
      <c r="T140" s="12"/>
      <c r="U140" s="22">
        <v>7</v>
      </c>
      <c r="V140" s="12"/>
      <c r="W140" s="22">
        <v>8</v>
      </c>
      <c r="X140" s="22">
        <v>9</v>
      </c>
      <c r="Y140" s="12">
        <v>5</v>
      </c>
      <c r="Z140" s="22">
        <v>9</v>
      </c>
      <c r="AA140" s="12">
        <v>7</v>
      </c>
      <c r="AB140" s="24">
        <v>5</v>
      </c>
      <c r="AC140" s="12"/>
      <c r="AD140" s="12"/>
      <c r="AE140" s="12"/>
      <c r="AF140" s="12"/>
      <c r="AG140" s="24">
        <v>6</v>
      </c>
      <c r="AH140" s="12"/>
      <c r="AI140" s="12"/>
      <c r="AJ140" s="12"/>
      <c r="AK140" s="12"/>
      <c r="AL140" s="12"/>
      <c r="AM140" s="12"/>
      <c r="AN140" s="12"/>
      <c r="AO140" s="12"/>
    </row>
    <row r="141" spans="1:41" s="5" customFormat="1" ht="24.95" customHeight="1" x14ac:dyDescent="0.15">
      <c r="A141" s="23"/>
      <c r="B141" s="22"/>
      <c r="C141" s="28"/>
      <c r="D141" s="22"/>
      <c r="E141" s="12" t="s">
        <v>70</v>
      </c>
      <c r="F141" s="27"/>
      <c r="G141" s="12">
        <v>9</v>
      </c>
      <c r="H141" s="12">
        <f t="shared" si="9"/>
        <v>9</v>
      </c>
      <c r="I141" s="12"/>
      <c r="J141" s="12"/>
      <c r="K141" s="12"/>
      <c r="L141" s="25"/>
      <c r="M141" s="22"/>
      <c r="N141" s="22"/>
      <c r="O141" s="12"/>
      <c r="P141" s="12"/>
      <c r="Q141" s="12"/>
      <c r="R141" s="12">
        <v>2</v>
      </c>
      <c r="S141" s="12">
        <v>2</v>
      </c>
      <c r="T141" s="12"/>
      <c r="U141" s="22"/>
      <c r="V141" s="12"/>
      <c r="W141" s="22"/>
      <c r="X141" s="22"/>
      <c r="Y141" s="12">
        <v>2</v>
      </c>
      <c r="Z141" s="22"/>
      <c r="AA141" s="12">
        <v>3</v>
      </c>
      <c r="AB141" s="25"/>
      <c r="AC141" s="12"/>
      <c r="AD141" s="12"/>
      <c r="AE141" s="12"/>
      <c r="AF141" s="12"/>
      <c r="AG141" s="25"/>
      <c r="AH141" s="12"/>
      <c r="AI141" s="12"/>
      <c r="AJ141" s="12"/>
      <c r="AK141" s="12"/>
      <c r="AL141" s="12"/>
      <c r="AM141" s="12"/>
      <c r="AN141" s="12"/>
      <c r="AO141" s="12"/>
    </row>
    <row r="142" spans="1:41" s="5" customFormat="1" ht="24.95" customHeight="1" x14ac:dyDescent="0.15">
      <c r="A142" s="23"/>
      <c r="B142" s="22"/>
      <c r="C142" s="28" t="s">
        <v>44</v>
      </c>
      <c r="D142" s="22">
        <v>90</v>
      </c>
      <c r="E142" s="12" t="s">
        <v>69</v>
      </c>
      <c r="F142" s="27">
        <v>90</v>
      </c>
      <c r="G142" s="12">
        <v>16</v>
      </c>
      <c r="H142" s="12">
        <f t="shared" si="9"/>
        <v>16</v>
      </c>
      <c r="I142" s="12"/>
      <c r="J142" s="12"/>
      <c r="K142" s="12"/>
      <c r="L142" s="24">
        <v>69</v>
      </c>
      <c r="M142" s="22">
        <v>7</v>
      </c>
      <c r="N142" s="22">
        <v>11</v>
      </c>
      <c r="O142" s="12"/>
      <c r="P142" s="12"/>
      <c r="Q142" s="12"/>
      <c r="R142" s="12">
        <v>3</v>
      </c>
      <c r="S142" s="12"/>
      <c r="T142" s="12"/>
      <c r="U142" s="22">
        <v>11</v>
      </c>
      <c r="V142" s="12"/>
      <c r="W142" s="22">
        <v>9</v>
      </c>
      <c r="X142" s="22">
        <v>8</v>
      </c>
      <c r="Y142" s="12">
        <v>7</v>
      </c>
      <c r="Z142" s="22"/>
      <c r="AA142" s="12">
        <v>7</v>
      </c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</row>
    <row r="143" spans="1:41" s="5" customFormat="1" ht="24.95" customHeight="1" x14ac:dyDescent="0.15">
      <c r="A143" s="23"/>
      <c r="B143" s="22"/>
      <c r="C143" s="28"/>
      <c r="D143" s="22"/>
      <c r="E143" s="12" t="s">
        <v>70</v>
      </c>
      <c r="F143" s="27"/>
      <c r="G143" s="12">
        <v>5</v>
      </c>
      <c r="H143" s="12">
        <f t="shared" si="9"/>
        <v>5</v>
      </c>
      <c r="I143" s="12"/>
      <c r="J143" s="12"/>
      <c r="K143" s="12"/>
      <c r="L143" s="25"/>
      <c r="M143" s="22"/>
      <c r="N143" s="22"/>
      <c r="O143" s="12"/>
      <c r="P143" s="12"/>
      <c r="Q143" s="12"/>
      <c r="R143" s="12">
        <v>2</v>
      </c>
      <c r="S143" s="12"/>
      <c r="T143" s="12"/>
      <c r="U143" s="22"/>
      <c r="V143" s="12"/>
      <c r="W143" s="22"/>
      <c r="X143" s="22"/>
      <c r="Y143" s="12">
        <v>2</v>
      </c>
      <c r="Z143" s="22"/>
      <c r="AA143" s="12">
        <v>2</v>
      </c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</row>
    <row r="144" spans="1:41" s="5" customFormat="1" ht="24.95" customHeight="1" x14ac:dyDescent="0.15">
      <c r="A144" s="23" t="s">
        <v>29</v>
      </c>
      <c r="B144" s="22">
        <f>SUM(D144:D145)</f>
        <v>150</v>
      </c>
      <c r="C144" s="28" t="s">
        <v>120</v>
      </c>
      <c r="D144" s="22">
        <v>150</v>
      </c>
      <c r="E144" s="12" t="s">
        <v>69</v>
      </c>
      <c r="F144" s="17">
        <v>80</v>
      </c>
      <c r="G144" s="12">
        <f>F144-L144</f>
        <v>80</v>
      </c>
      <c r="H144" s="12">
        <f t="shared" si="9"/>
        <v>80</v>
      </c>
      <c r="I144" s="17"/>
      <c r="J144" s="17"/>
      <c r="K144" s="17"/>
      <c r="L144" s="12">
        <v>0</v>
      </c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</row>
    <row r="145" spans="1:41" s="5" customFormat="1" ht="24.95" customHeight="1" x14ac:dyDescent="0.15">
      <c r="A145" s="23"/>
      <c r="B145" s="22"/>
      <c r="C145" s="28"/>
      <c r="D145" s="22"/>
      <c r="E145" s="12" t="s">
        <v>70</v>
      </c>
      <c r="F145" s="17">
        <v>70</v>
      </c>
      <c r="G145" s="12">
        <f>F145-L145</f>
        <v>70</v>
      </c>
      <c r="H145" s="12">
        <f t="shared" si="9"/>
        <v>70</v>
      </c>
      <c r="I145" s="17"/>
      <c r="J145" s="17"/>
      <c r="K145" s="17"/>
      <c r="L145" s="12">
        <v>0</v>
      </c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</row>
    <row r="146" spans="1:41" s="5" customFormat="1" ht="24.95" customHeight="1" x14ac:dyDescent="0.15">
      <c r="A146" s="23" t="s">
        <v>10</v>
      </c>
      <c r="B146" s="22">
        <f>SUM(D146:D149)</f>
        <v>300</v>
      </c>
      <c r="C146" s="23" t="s">
        <v>149</v>
      </c>
      <c r="D146" s="22">
        <v>200</v>
      </c>
      <c r="E146" s="12" t="s">
        <v>69</v>
      </c>
      <c r="F146" s="17">
        <v>120</v>
      </c>
      <c r="G146" s="12">
        <f t="shared" ref="G146:G147" si="10">F146-L146</f>
        <v>94</v>
      </c>
      <c r="H146" s="12">
        <f t="shared" si="9"/>
        <v>94</v>
      </c>
      <c r="I146" s="17"/>
      <c r="J146" s="17"/>
      <c r="K146" s="17"/>
      <c r="L146" s="12">
        <v>26</v>
      </c>
      <c r="M146" s="12">
        <v>2</v>
      </c>
      <c r="N146" s="12">
        <v>2</v>
      </c>
      <c r="O146" s="12"/>
      <c r="P146" s="12"/>
      <c r="Q146" s="12"/>
      <c r="R146" s="12"/>
      <c r="S146" s="12">
        <v>2</v>
      </c>
      <c r="T146" s="24">
        <v>3</v>
      </c>
      <c r="U146" s="12">
        <v>2</v>
      </c>
      <c r="V146" s="12"/>
      <c r="W146" s="12">
        <v>2</v>
      </c>
      <c r="X146" s="24">
        <v>2</v>
      </c>
      <c r="Y146" s="12">
        <v>2</v>
      </c>
      <c r="Z146" s="12">
        <v>1</v>
      </c>
      <c r="AA146" s="12">
        <v>1</v>
      </c>
      <c r="AB146" s="12">
        <v>2</v>
      </c>
      <c r="AC146" s="12"/>
      <c r="AD146" s="12"/>
      <c r="AE146" s="12">
        <v>2</v>
      </c>
      <c r="AF146" s="12"/>
      <c r="AG146" s="12">
        <v>1</v>
      </c>
      <c r="AH146" s="12"/>
      <c r="AI146" s="12">
        <v>2</v>
      </c>
      <c r="AJ146" s="12"/>
      <c r="AK146" s="12"/>
      <c r="AL146" s="12"/>
      <c r="AM146" s="12"/>
      <c r="AN146" s="12"/>
      <c r="AO146" s="12"/>
    </row>
    <row r="147" spans="1:41" s="5" customFormat="1" ht="24.95" customHeight="1" x14ac:dyDescent="0.15">
      <c r="A147" s="23"/>
      <c r="B147" s="22"/>
      <c r="C147" s="23"/>
      <c r="D147" s="22"/>
      <c r="E147" s="12" t="s">
        <v>70</v>
      </c>
      <c r="F147" s="17">
        <v>80</v>
      </c>
      <c r="G147" s="12">
        <f t="shared" si="10"/>
        <v>54</v>
      </c>
      <c r="H147" s="12">
        <f t="shared" si="9"/>
        <v>54</v>
      </c>
      <c r="I147" s="17"/>
      <c r="J147" s="17"/>
      <c r="K147" s="17"/>
      <c r="L147" s="12">
        <v>26</v>
      </c>
      <c r="M147" s="12">
        <v>2</v>
      </c>
      <c r="N147" s="12">
        <v>2</v>
      </c>
      <c r="O147" s="12"/>
      <c r="P147" s="12"/>
      <c r="Q147" s="12"/>
      <c r="R147" s="12"/>
      <c r="S147" s="12">
        <v>2</v>
      </c>
      <c r="T147" s="25"/>
      <c r="U147" s="12">
        <v>2</v>
      </c>
      <c r="V147" s="12">
        <v>2</v>
      </c>
      <c r="W147" s="12">
        <v>2</v>
      </c>
      <c r="X147" s="25"/>
      <c r="Y147" s="12">
        <v>2</v>
      </c>
      <c r="Z147" s="12">
        <v>1</v>
      </c>
      <c r="AA147" s="12">
        <v>1</v>
      </c>
      <c r="AB147" s="12">
        <v>2</v>
      </c>
      <c r="AC147" s="12"/>
      <c r="AD147" s="12">
        <v>2</v>
      </c>
      <c r="AE147" s="12">
        <v>2</v>
      </c>
      <c r="AF147" s="12"/>
      <c r="AG147" s="12">
        <v>2</v>
      </c>
      <c r="AH147" s="12"/>
      <c r="AI147" s="12">
        <v>2</v>
      </c>
      <c r="AJ147" s="12"/>
      <c r="AK147" s="12"/>
      <c r="AL147" s="12"/>
      <c r="AM147" s="12"/>
      <c r="AN147" s="12"/>
      <c r="AO147" s="12"/>
    </row>
    <row r="148" spans="1:41" s="5" customFormat="1" ht="24.95" customHeight="1" x14ac:dyDescent="0.15">
      <c r="A148" s="23"/>
      <c r="B148" s="22"/>
      <c r="C148" s="28" t="s">
        <v>121</v>
      </c>
      <c r="D148" s="22">
        <v>100</v>
      </c>
      <c r="E148" s="12" t="s">
        <v>69</v>
      </c>
      <c r="F148" s="17">
        <v>45</v>
      </c>
      <c r="G148" s="12">
        <v>25</v>
      </c>
      <c r="H148" s="12">
        <f t="shared" si="9"/>
        <v>25</v>
      </c>
      <c r="I148" s="17"/>
      <c r="J148" s="17"/>
      <c r="K148" s="17"/>
      <c r="L148" s="24">
        <v>40</v>
      </c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22">
        <v>20</v>
      </c>
      <c r="Y148" s="12"/>
      <c r="Z148" s="12"/>
      <c r="AA148" s="12">
        <v>10</v>
      </c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</row>
    <row r="149" spans="1:41" s="5" customFormat="1" ht="24.95" customHeight="1" x14ac:dyDescent="0.15">
      <c r="A149" s="23"/>
      <c r="B149" s="22"/>
      <c r="C149" s="28"/>
      <c r="D149" s="22"/>
      <c r="E149" s="12" t="s">
        <v>70</v>
      </c>
      <c r="F149" s="17">
        <v>55</v>
      </c>
      <c r="G149" s="12">
        <v>35</v>
      </c>
      <c r="H149" s="12">
        <f t="shared" si="9"/>
        <v>35</v>
      </c>
      <c r="I149" s="17"/>
      <c r="J149" s="17"/>
      <c r="K149" s="17"/>
      <c r="L149" s="25"/>
      <c r="M149" s="12">
        <v>10</v>
      </c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2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</row>
    <row r="150" spans="1:41" s="5" customFormat="1" ht="24.95" customHeight="1" x14ac:dyDescent="0.15">
      <c r="A150" s="14" t="s">
        <v>48</v>
      </c>
      <c r="B150" s="12">
        <v>32</v>
      </c>
      <c r="C150" s="13" t="s">
        <v>122</v>
      </c>
      <c r="D150" s="12">
        <v>32</v>
      </c>
      <c r="E150" s="12"/>
      <c r="F150" s="17">
        <v>32</v>
      </c>
      <c r="G150" s="12">
        <v>32</v>
      </c>
      <c r="H150" s="12">
        <f t="shared" si="9"/>
        <v>32</v>
      </c>
      <c r="I150" s="17"/>
      <c r="J150" s="17"/>
      <c r="K150" s="17"/>
      <c r="L150" s="17">
        <v>0</v>
      </c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</row>
    <row r="151" spans="1:41" s="5" customFormat="1" ht="24.95" customHeight="1" x14ac:dyDescent="0.15">
      <c r="A151" s="14" t="s">
        <v>30</v>
      </c>
      <c r="B151" s="12">
        <v>30</v>
      </c>
      <c r="C151" s="13" t="s">
        <v>123</v>
      </c>
      <c r="D151" s="12">
        <v>30</v>
      </c>
      <c r="E151" s="12"/>
      <c r="F151" s="17">
        <v>30</v>
      </c>
      <c r="G151" s="12">
        <v>30</v>
      </c>
      <c r="H151" s="12">
        <f t="shared" si="9"/>
        <v>30</v>
      </c>
      <c r="I151" s="17"/>
      <c r="J151" s="17"/>
      <c r="K151" s="17"/>
      <c r="L151" s="17">
        <v>0</v>
      </c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</row>
    <row r="152" spans="1:41" s="5" customFormat="1" ht="24.95" customHeight="1" x14ac:dyDescent="0.15">
      <c r="A152" s="14"/>
      <c r="B152" s="12">
        <f>B153</f>
        <v>365</v>
      </c>
      <c r="C152" s="12" t="s">
        <v>104</v>
      </c>
      <c r="D152" s="12">
        <f>SUM(D153:D156)</f>
        <v>365</v>
      </c>
      <c r="E152" s="12"/>
      <c r="F152" s="12">
        <f>SUM(F153:F156)</f>
        <v>365</v>
      </c>
      <c r="G152" s="12">
        <f t="shared" ref="G152:G156" si="11">F152-L152</f>
        <v>365</v>
      </c>
      <c r="H152" s="12">
        <f t="shared" ref="H152:H156" si="12">G152-I152-J152-K152</f>
        <v>365</v>
      </c>
      <c r="I152" s="12"/>
      <c r="J152" s="12"/>
      <c r="K152" s="12"/>
      <c r="L152" s="12">
        <v>0</v>
      </c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 s="5" customFormat="1" ht="24.95" customHeight="1" x14ac:dyDescent="0.15">
      <c r="A153" s="23" t="s">
        <v>103</v>
      </c>
      <c r="B153" s="42">
        <f>SUM(D153:D156)</f>
        <v>365</v>
      </c>
      <c r="C153" s="41" t="s">
        <v>124</v>
      </c>
      <c r="D153" s="42">
        <v>115</v>
      </c>
      <c r="E153" s="12" t="s">
        <v>54</v>
      </c>
      <c r="F153" s="12">
        <v>45</v>
      </c>
      <c r="G153" s="12">
        <f t="shared" si="11"/>
        <v>45</v>
      </c>
      <c r="H153" s="12">
        <f t="shared" si="12"/>
        <v>45</v>
      </c>
      <c r="I153" s="12"/>
      <c r="J153" s="12"/>
      <c r="K153" s="12"/>
      <c r="L153" s="12">
        <v>0</v>
      </c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</row>
    <row r="154" spans="1:41" s="5" customFormat="1" ht="24.95" customHeight="1" x14ac:dyDescent="0.15">
      <c r="A154" s="23"/>
      <c r="B154" s="42"/>
      <c r="C154" s="41"/>
      <c r="D154" s="42"/>
      <c r="E154" s="12" t="s">
        <v>55</v>
      </c>
      <c r="F154" s="12">
        <v>70</v>
      </c>
      <c r="G154" s="12">
        <f t="shared" si="11"/>
        <v>70</v>
      </c>
      <c r="H154" s="12">
        <f t="shared" si="12"/>
        <v>70</v>
      </c>
      <c r="I154" s="12"/>
      <c r="J154" s="12"/>
      <c r="K154" s="12"/>
      <c r="L154" s="12">
        <v>0</v>
      </c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spans="1:41" s="5" customFormat="1" ht="24.95" customHeight="1" x14ac:dyDescent="0.15">
      <c r="A155" s="23"/>
      <c r="B155" s="42"/>
      <c r="C155" s="41" t="s">
        <v>125</v>
      </c>
      <c r="D155" s="42">
        <v>250</v>
      </c>
      <c r="E155" s="12" t="s">
        <v>54</v>
      </c>
      <c r="F155" s="12">
        <v>100</v>
      </c>
      <c r="G155" s="12">
        <f t="shared" si="11"/>
        <v>100</v>
      </c>
      <c r="H155" s="12">
        <f t="shared" si="12"/>
        <v>100</v>
      </c>
      <c r="I155" s="12"/>
      <c r="J155" s="12"/>
      <c r="K155" s="12"/>
      <c r="L155" s="12">
        <v>0</v>
      </c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</row>
    <row r="156" spans="1:41" s="5" customFormat="1" ht="24.95" customHeight="1" x14ac:dyDescent="0.15">
      <c r="A156" s="23"/>
      <c r="B156" s="42"/>
      <c r="C156" s="41"/>
      <c r="D156" s="42"/>
      <c r="E156" s="12" t="s">
        <v>55</v>
      </c>
      <c r="F156" s="12">
        <v>150</v>
      </c>
      <c r="G156" s="12">
        <f t="shared" si="11"/>
        <v>150</v>
      </c>
      <c r="H156" s="12">
        <f t="shared" si="12"/>
        <v>150</v>
      </c>
      <c r="I156" s="12"/>
      <c r="J156" s="12"/>
      <c r="K156" s="12"/>
      <c r="L156" s="12">
        <v>0</v>
      </c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</row>
    <row r="157" spans="1:41" s="5" customFormat="1" ht="24.95" customHeight="1" x14ac:dyDescent="0.15">
      <c r="A157" s="6"/>
      <c r="C157" s="7"/>
      <c r="D157" s="7"/>
      <c r="E157" s="7"/>
      <c r="F157" s="7"/>
    </row>
    <row r="158" spans="1:41" s="8" customFormat="1" ht="24.95" customHeight="1" x14ac:dyDescent="0.15">
      <c r="A158" s="6"/>
      <c r="B158" s="5"/>
      <c r="C158" s="7"/>
      <c r="D158" s="7"/>
      <c r="E158" s="7"/>
      <c r="F158" s="7"/>
    </row>
  </sheetData>
  <sheetProtection algorithmName="SHA-512" hashValue="jp7dJsgcYF6p214zu/C+mA5Q7PdDyUe/X6XnmYECi4GWxDxTCmpE2ZqDymXX2InrCdQjQalQryqCf7BxewZ+pg==" saltValue="hBAEix03Z+/vFD7q3fobqg==" spinCount="100000" sheet="1" objects="1" scenarios="1"/>
  <sortState ref="A3:F135">
    <sortCondition ref="C4:C135"/>
  </sortState>
  <mergeCells count="321">
    <mergeCell ref="D37:D38"/>
    <mergeCell ref="D39:D40"/>
    <mergeCell ref="D45:D46"/>
    <mergeCell ref="C75:C76"/>
    <mergeCell ref="C35:C36"/>
    <mergeCell ref="C54:C55"/>
    <mergeCell ref="D79:D80"/>
    <mergeCell ref="AG140:AG141"/>
    <mergeCell ref="W126:W127"/>
    <mergeCell ref="L128:L129"/>
    <mergeCell ref="C69:C70"/>
    <mergeCell ref="T124:T125"/>
    <mergeCell ref="M128:M129"/>
    <mergeCell ref="D73:D74"/>
    <mergeCell ref="D75:D76"/>
    <mergeCell ref="F124:F125"/>
    <mergeCell ref="C73:C74"/>
    <mergeCell ref="C122:C123"/>
    <mergeCell ref="D122:D123"/>
    <mergeCell ref="D124:D125"/>
    <mergeCell ref="L126:L127"/>
    <mergeCell ref="L124:L125"/>
    <mergeCell ref="M126:M127"/>
    <mergeCell ref="N126:N127"/>
    <mergeCell ref="L140:L141"/>
    <mergeCell ref="L142:L143"/>
    <mergeCell ref="C57:C58"/>
    <mergeCell ref="C120:C121"/>
    <mergeCell ref="D61:D62"/>
    <mergeCell ref="C126:C127"/>
    <mergeCell ref="N140:N141"/>
    <mergeCell ref="U140:U141"/>
    <mergeCell ref="T67:T68"/>
    <mergeCell ref="D67:D68"/>
    <mergeCell ref="D57:D58"/>
    <mergeCell ref="C67:C68"/>
    <mergeCell ref="D118:D119"/>
    <mergeCell ref="D69:D70"/>
    <mergeCell ref="D71:D72"/>
    <mergeCell ref="D63:D64"/>
    <mergeCell ref="D65:D66"/>
    <mergeCell ref="L118:L119"/>
    <mergeCell ref="L122:L123"/>
    <mergeCell ref="F118:F119"/>
    <mergeCell ref="F122:F123"/>
    <mergeCell ref="N142:N143"/>
    <mergeCell ref="D120:D121"/>
    <mergeCell ref="L130:L131"/>
    <mergeCell ref="W142:W143"/>
    <mergeCell ref="N128:N129"/>
    <mergeCell ref="W140:W141"/>
    <mergeCell ref="W132:W133"/>
    <mergeCell ref="W134:W135"/>
    <mergeCell ref="U142:U143"/>
    <mergeCell ref="U134:U135"/>
    <mergeCell ref="W128:W129"/>
    <mergeCell ref="A26:A38"/>
    <mergeCell ref="C52:C53"/>
    <mergeCell ref="C26:C27"/>
    <mergeCell ref="D54:D55"/>
    <mergeCell ref="B26:B38"/>
    <mergeCell ref="C32:C33"/>
    <mergeCell ref="B118:B123"/>
    <mergeCell ref="B92:B97"/>
    <mergeCell ref="C41:C42"/>
    <mergeCell ref="B115:B117"/>
    <mergeCell ref="B110:B114"/>
    <mergeCell ref="D30:D31"/>
    <mergeCell ref="D32:D33"/>
    <mergeCell ref="D77:D78"/>
    <mergeCell ref="C77:C78"/>
    <mergeCell ref="N130:N131"/>
    <mergeCell ref="B47:B51"/>
    <mergeCell ref="A47:A51"/>
    <mergeCell ref="C37:C38"/>
    <mergeCell ref="C45:C46"/>
    <mergeCell ref="C28:C29"/>
    <mergeCell ref="C39:C40"/>
    <mergeCell ref="A52:A56"/>
    <mergeCell ref="A115:A117"/>
    <mergeCell ref="C61:C62"/>
    <mergeCell ref="A98:A104"/>
    <mergeCell ref="C30:C31"/>
    <mergeCell ref="B52:B56"/>
    <mergeCell ref="A57:A66"/>
    <mergeCell ref="A110:A114"/>
    <mergeCell ref="A67:A80"/>
    <mergeCell ref="A92:A97"/>
    <mergeCell ref="C65:C66"/>
    <mergeCell ref="C79:C80"/>
    <mergeCell ref="B67:B80"/>
    <mergeCell ref="B98:B104"/>
    <mergeCell ref="B81:B87"/>
    <mergeCell ref="A3:A4"/>
    <mergeCell ref="C20:C21"/>
    <mergeCell ref="A15:A25"/>
    <mergeCell ref="C9:C10"/>
    <mergeCell ref="C11:C12"/>
    <mergeCell ref="A9:A14"/>
    <mergeCell ref="B9:B14"/>
    <mergeCell ref="B3:B4"/>
    <mergeCell ref="B15:B25"/>
    <mergeCell ref="C3:C4"/>
    <mergeCell ref="C22:C23"/>
    <mergeCell ref="A7:A8"/>
    <mergeCell ref="B7:B8"/>
    <mergeCell ref="C7:C8"/>
    <mergeCell ref="G3:K3"/>
    <mergeCell ref="M3:M4"/>
    <mergeCell ref="E3:E4"/>
    <mergeCell ref="F3:F4"/>
    <mergeCell ref="D3:D4"/>
    <mergeCell ref="L3:L4"/>
    <mergeCell ref="D24:D25"/>
    <mergeCell ref="D26:D27"/>
    <mergeCell ref="D13:D14"/>
    <mergeCell ref="D15:D16"/>
    <mergeCell ref="D18:D19"/>
    <mergeCell ref="D20:D21"/>
    <mergeCell ref="D22:D23"/>
    <mergeCell ref="D9:D10"/>
    <mergeCell ref="D11:D12"/>
    <mergeCell ref="D7:D8"/>
    <mergeCell ref="AM3:AM4"/>
    <mergeCell ref="N3:N4"/>
    <mergeCell ref="P3:P4"/>
    <mergeCell ref="AB3:AB4"/>
    <mergeCell ref="AC3:AC4"/>
    <mergeCell ref="T35:T36"/>
    <mergeCell ref="X7:X8"/>
    <mergeCell ref="AC7:AC8"/>
    <mergeCell ref="T61:T62"/>
    <mergeCell ref="T52:T53"/>
    <mergeCell ref="Q3:Q4"/>
    <mergeCell ref="AD3:AD4"/>
    <mergeCell ref="X45:X46"/>
    <mergeCell ref="T3:T4"/>
    <mergeCell ref="T22:T23"/>
    <mergeCell ref="X22:X23"/>
    <mergeCell ref="R3:R4"/>
    <mergeCell ref="S3:S4"/>
    <mergeCell ref="U3:U4"/>
    <mergeCell ref="T37:T38"/>
    <mergeCell ref="T39:T40"/>
    <mergeCell ref="X39:X40"/>
    <mergeCell ref="A153:A156"/>
    <mergeCell ref="C153:C154"/>
    <mergeCell ref="C155:C156"/>
    <mergeCell ref="B153:B156"/>
    <mergeCell ref="D153:D154"/>
    <mergeCell ref="D155:D156"/>
    <mergeCell ref="T13:T14"/>
    <mergeCell ref="X13:X14"/>
    <mergeCell ref="X18:X19"/>
    <mergeCell ref="T24:T25"/>
    <mergeCell ref="X24:X25"/>
    <mergeCell ref="T26:T27"/>
    <mergeCell ref="X26:X27"/>
    <mergeCell ref="W118:W119"/>
    <mergeCell ref="X65:X66"/>
    <mergeCell ref="D41:D42"/>
    <mergeCell ref="D50:D51"/>
    <mergeCell ref="D52:D53"/>
    <mergeCell ref="D35:D36"/>
    <mergeCell ref="D28:D29"/>
    <mergeCell ref="X148:X149"/>
    <mergeCell ref="X122:X123"/>
    <mergeCell ref="W122:W123"/>
    <mergeCell ref="C50:C51"/>
    <mergeCell ref="AF126:AF127"/>
    <mergeCell ref="AE134:AE135"/>
    <mergeCell ref="AG132:AG133"/>
    <mergeCell ref="AG134:AG135"/>
    <mergeCell ref="AF132:AF133"/>
    <mergeCell ref="AF134:AF135"/>
    <mergeCell ref="AE118:AE119"/>
    <mergeCell ref="X132:X133"/>
    <mergeCell ref="X118:X119"/>
    <mergeCell ref="AC118:AC119"/>
    <mergeCell ref="AE122:AE123"/>
    <mergeCell ref="AG122:AG123"/>
    <mergeCell ref="X134:X135"/>
    <mergeCell ref="AF128:AF129"/>
    <mergeCell ref="AD118:AD119"/>
    <mergeCell ref="A1:AO1"/>
    <mergeCell ref="A43:A46"/>
    <mergeCell ref="AC122:AC123"/>
    <mergeCell ref="AD122:AD123"/>
    <mergeCell ref="X124:X125"/>
    <mergeCell ref="AI3:AI4"/>
    <mergeCell ref="AJ3:AJ4"/>
    <mergeCell ref="AK3:AK4"/>
    <mergeCell ref="AL3:AL4"/>
    <mergeCell ref="X52:X53"/>
    <mergeCell ref="X9:X10"/>
    <mergeCell ref="AC9:AC10"/>
    <mergeCell ref="X3:X4"/>
    <mergeCell ref="Y3:Y4"/>
    <mergeCell ref="Z3:Z4"/>
    <mergeCell ref="AA3:AA4"/>
    <mergeCell ref="AG3:AG4"/>
    <mergeCell ref="L22:L23"/>
    <mergeCell ref="AN3:AN4"/>
    <mergeCell ref="AE3:AE4"/>
    <mergeCell ref="AF3:AF4"/>
    <mergeCell ref="AH3:AH4"/>
    <mergeCell ref="V3:V4"/>
    <mergeCell ref="W3:W4"/>
    <mergeCell ref="L148:L149"/>
    <mergeCell ref="D148:D149"/>
    <mergeCell ref="C136:C137"/>
    <mergeCell ref="C140:C141"/>
    <mergeCell ref="C142:C143"/>
    <mergeCell ref="A136:A143"/>
    <mergeCell ref="C128:C129"/>
    <mergeCell ref="C148:C149"/>
    <mergeCell ref="A105:A109"/>
    <mergeCell ref="B105:B109"/>
    <mergeCell ref="D132:D133"/>
    <mergeCell ref="C144:C145"/>
    <mergeCell ref="F140:F141"/>
    <mergeCell ref="D142:D143"/>
    <mergeCell ref="F142:F143"/>
    <mergeCell ref="D134:D135"/>
    <mergeCell ref="F134:F135"/>
    <mergeCell ref="D128:D129"/>
    <mergeCell ref="D136:D137"/>
    <mergeCell ref="C132:C133"/>
    <mergeCell ref="C134:C135"/>
    <mergeCell ref="C130:C131"/>
    <mergeCell ref="D130:D131"/>
    <mergeCell ref="F130:F131"/>
    <mergeCell ref="A146:A149"/>
    <mergeCell ref="B146:B149"/>
    <mergeCell ref="C146:C147"/>
    <mergeCell ref="B136:B143"/>
    <mergeCell ref="D144:D145"/>
    <mergeCell ref="C138:C139"/>
    <mergeCell ref="D146:D147"/>
    <mergeCell ref="D140:D141"/>
    <mergeCell ref="AO3:AO4"/>
    <mergeCell ref="A39:A42"/>
    <mergeCell ref="B39:B42"/>
    <mergeCell ref="C59:C60"/>
    <mergeCell ref="D59:D60"/>
    <mergeCell ref="B43:B46"/>
    <mergeCell ref="C43:C44"/>
    <mergeCell ref="D43:D44"/>
    <mergeCell ref="AC26:AC27"/>
    <mergeCell ref="B57:B66"/>
    <mergeCell ref="C13:C14"/>
    <mergeCell ref="C24:C25"/>
    <mergeCell ref="C15:C16"/>
    <mergeCell ref="C18:C19"/>
    <mergeCell ref="C63:C64"/>
    <mergeCell ref="O3:O4"/>
    <mergeCell ref="X140:X141"/>
    <mergeCell ref="Z140:Z141"/>
    <mergeCell ref="X136:X137"/>
    <mergeCell ref="X28:X29"/>
    <mergeCell ref="X43:X44"/>
    <mergeCell ref="X77:X78"/>
    <mergeCell ref="AB134:AB135"/>
    <mergeCell ref="Z130:Z131"/>
    <mergeCell ref="AC77:AC78"/>
    <mergeCell ref="X61:X62"/>
    <mergeCell ref="AC79:AC80"/>
    <mergeCell ref="X37:X38"/>
    <mergeCell ref="AC39:AC40"/>
    <mergeCell ref="AB122:AB123"/>
    <mergeCell ref="Z122:Z123"/>
    <mergeCell ref="X128:X129"/>
    <mergeCell ref="X126:X127"/>
    <mergeCell ref="Z126:Z127"/>
    <mergeCell ref="X130:X131"/>
    <mergeCell ref="Z128:Z129"/>
    <mergeCell ref="Z118:Z119"/>
    <mergeCell ref="D126:D127"/>
    <mergeCell ref="F126:F127"/>
    <mergeCell ref="U132:U133"/>
    <mergeCell ref="A124:A135"/>
    <mergeCell ref="W130:W131"/>
    <mergeCell ref="B124:B135"/>
    <mergeCell ref="C124:C125"/>
    <mergeCell ref="F120:F121"/>
    <mergeCell ref="C118:C119"/>
    <mergeCell ref="A118:A123"/>
    <mergeCell ref="L132:L133"/>
    <mergeCell ref="L134:L135"/>
    <mergeCell ref="F128:F129"/>
    <mergeCell ref="G118:G119"/>
    <mergeCell ref="H118:H119"/>
    <mergeCell ref="G120:G121"/>
    <mergeCell ref="H120:H121"/>
    <mergeCell ref="G122:G123"/>
    <mergeCell ref="H122:H123"/>
    <mergeCell ref="L120:L121"/>
    <mergeCell ref="B144:B145"/>
    <mergeCell ref="A144:A145"/>
    <mergeCell ref="X146:X147"/>
    <mergeCell ref="M130:M131"/>
    <mergeCell ref="AB140:AB141"/>
    <mergeCell ref="A2:AO2"/>
    <mergeCell ref="M140:M141"/>
    <mergeCell ref="M142:M143"/>
    <mergeCell ref="T132:T133"/>
    <mergeCell ref="T134:T135"/>
    <mergeCell ref="F132:F133"/>
    <mergeCell ref="D138:D139"/>
    <mergeCell ref="X142:X143"/>
    <mergeCell ref="Z142:Z143"/>
    <mergeCell ref="A88:A91"/>
    <mergeCell ref="B88:B91"/>
    <mergeCell ref="C71:C72"/>
    <mergeCell ref="A81:A87"/>
    <mergeCell ref="AG118:AG119"/>
    <mergeCell ref="AE130:AE131"/>
    <mergeCell ref="AE132:AE133"/>
    <mergeCell ref="AB118:AB119"/>
    <mergeCell ref="AB132:AB133"/>
    <mergeCell ref="T146:T147"/>
  </mergeCells>
  <phoneticPr fontId="4" type="noConversion"/>
  <printOptions horizontalCentered="1"/>
  <pageMargins left="0.39370078740157483" right="0.39370078740157483" top="0.78740157480314965" bottom="0.78740157480314965" header="0.51181102362204722" footer="0.39370078740157483"/>
  <pageSetup paperSize="8" orientation="landscape" r:id="rId1"/>
  <headerFooter alignWithMargins="0">
    <oddFooter>&amp;C第 &amp;P 页，共 &amp;N 页</oddFooter>
  </headerFooter>
  <rowBreaks count="7" manualBreakCount="7">
    <brk id="25" max="16383" man="1"/>
    <brk id="46" max="16383" man="1"/>
    <brk id="66" max="16383" man="1"/>
    <brk id="87" max="16383" man="1"/>
    <brk id="109" max="16383" man="1"/>
    <brk id="123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招生计划</vt:lpstr>
      <vt:lpstr>_2015年各专业招生生源和就业情况统计表20150922</vt:lpstr>
      <vt:lpstr>招生计划!Print_Titles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3240001</dc:creator>
  <cp:lastModifiedBy>admingx</cp:lastModifiedBy>
  <cp:lastPrinted>2023-05-30T08:44:09Z</cp:lastPrinted>
  <dcterms:created xsi:type="dcterms:W3CDTF">2016-03-03T11:23:00Z</dcterms:created>
  <dcterms:modified xsi:type="dcterms:W3CDTF">2023-06-15T00:43:05Z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