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E:\2022年招生\2022年招生计划\分省分专业计划2022\分省分专业计划定稿20220531\挂招生信息网\"/>
    </mc:Choice>
  </mc:AlternateContent>
  <xr:revisionPtr revIDLastSave="0" documentId="13_ncr:1_{A1CACDEA-89AA-4D2D-9C1A-D09824D5A856}" xr6:coauthVersionLast="36" xr6:coauthVersionMax="36" xr10:uidLastSave="{00000000-0000-0000-0000-000000000000}"/>
  <bookViews>
    <workbookView xWindow="0" yWindow="30" windowWidth="23040" windowHeight="9315" xr2:uid="{00000000-000D-0000-FFFF-FFFF00000000}"/>
  </bookViews>
  <sheets>
    <sheet name="招生计划" sheetId="1" r:id="rId1"/>
  </sheets>
  <definedNames>
    <definedName name="_2015年各专业招生生源和就业情况统计表20150922">招生计划!$A$4:$C$143</definedName>
    <definedName name="_xlnm.Print_Titles" localSheetId="0">招生计划!$1:$4</definedName>
  </definedNames>
  <calcPr calcId="191029"/>
</workbook>
</file>

<file path=xl/calcChain.xml><?xml version="1.0" encoding="utf-8"?>
<calcChain xmlns="http://schemas.openxmlformats.org/spreadsheetml/2006/main">
  <c r="H142" i="1" l="1"/>
  <c r="H143" i="1"/>
  <c r="H132" i="1"/>
  <c r="H133" i="1"/>
  <c r="H134" i="1"/>
  <c r="H135" i="1"/>
  <c r="H124" i="1"/>
  <c r="H125" i="1"/>
  <c r="H126" i="1"/>
  <c r="H127" i="1"/>
  <c r="H117" i="1"/>
  <c r="H118" i="1"/>
  <c r="H119" i="1"/>
  <c r="H120" i="1"/>
  <c r="H121" i="1"/>
  <c r="H122" i="1"/>
  <c r="H123" i="1"/>
  <c r="H113" i="1"/>
  <c r="H114" i="1"/>
  <c r="H115" i="1"/>
  <c r="H116" i="1"/>
  <c r="H21" i="1" l="1"/>
  <c r="H22" i="1"/>
  <c r="AO6" i="1" l="1"/>
  <c r="B118" i="1" l="1"/>
  <c r="G138" i="1" l="1"/>
  <c r="H138" i="1" s="1"/>
  <c r="G139" i="1"/>
  <c r="H139" i="1" s="1"/>
  <c r="G129" i="1"/>
  <c r="H129" i="1" s="1"/>
  <c r="G130" i="1"/>
  <c r="H130" i="1" s="1"/>
  <c r="G131" i="1"/>
  <c r="H131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G18" i="1"/>
  <c r="H18" i="1" s="1"/>
  <c r="G19" i="1"/>
  <c r="H19" i="1" s="1"/>
  <c r="G20" i="1"/>
  <c r="H20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G80" i="1"/>
  <c r="H80" i="1" s="1"/>
  <c r="G81" i="1"/>
  <c r="H81" i="1" s="1"/>
  <c r="G82" i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H17" i="1" l="1"/>
  <c r="H82" i="1"/>
  <c r="H79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K5" i="1" s="1"/>
  <c r="J6" i="1"/>
  <c r="J5" i="1" s="1"/>
  <c r="I6" i="1"/>
  <c r="I5" i="1" s="1"/>
  <c r="F6" i="1"/>
  <c r="D6" i="1"/>
  <c r="B138" i="1" l="1"/>
  <c r="B105" i="1"/>
  <c r="B112" i="1"/>
  <c r="B85" i="1"/>
  <c r="B78" i="1"/>
  <c r="B7" i="1" l="1"/>
  <c r="G7" i="1"/>
  <c r="H7" i="1" l="1"/>
  <c r="H112" i="1" l="1"/>
  <c r="B46" i="1" l="1"/>
  <c r="B56" i="1"/>
  <c r="G137" i="1" l="1"/>
  <c r="G136" i="1"/>
  <c r="H136" i="1" s="1"/>
  <c r="G128" i="1"/>
  <c r="H141" i="1" l="1"/>
  <c r="H128" i="1"/>
  <c r="H137" i="1"/>
  <c r="H140" i="1"/>
  <c r="G6" i="1"/>
  <c r="H6" i="1" l="1"/>
  <c r="B136" i="1"/>
  <c r="B128" i="1"/>
  <c r="B44" i="1"/>
  <c r="B109" i="1"/>
  <c r="B101" i="1"/>
  <c r="B95" i="1"/>
  <c r="B89" i="1"/>
  <c r="B64" i="1"/>
  <c r="B51" i="1"/>
  <c r="B40" i="1"/>
  <c r="B25" i="1"/>
  <c r="B15" i="1"/>
  <c r="G148" i="1"/>
  <c r="H148" i="1" s="1"/>
  <c r="G147" i="1"/>
  <c r="H147" i="1" s="1"/>
  <c r="G146" i="1"/>
  <c r="H146" i="1" s="1"/>
  <c r="G145" i="1"/>
  <c r="H145" i="1" s="1"/>
  <c r="B145" i="1"/>
  <c r="B144" i="1" s="1"/>
  <c r="L144" i="1"/>
  <c r="L5" i="1" s="1"/>
  <c r="F144" i="1"/>
  <c r="F5" i="1" s="1"/>
  <c r="D144" i="1"/>
  <c r="D5" i="1" s="1"/>
  <c r="B6" i="1" l="1"/>
  <c r="B5" i="1" s="1"/>
  <c r="G144" i="1"/>
  <c r="H144" i="1" l="1"/>
  <c r="H5" i="1" s="1"/>
  <c r="G5" i="1"/>
</calcChain>
</file>

<file path=xl/sharedStrings.xml><?xml version="1.0" encoding="utf-8"?>
<sst xmlns="http://schemas.openxmlformats.org/spreadsheetml/2006/main" count="301" uniqueCount="168">
  <si>
    <t>学院名称</t>
  </si>
  <si>
    <t>专业名称</t>
  </si>
  <si>
    <t>税收学</t>
  </si>
  <si>
    <t>金融学</t>
  </si>
  <si>
    <t>国际经济与贸易</t>
  </si>
  <si>
    <t>管理学院</t>
  </si>
  <si>
    <t>工商管理</t>
  </si>
  <si>
    <t>会计学</t>
  </si>
  <si>
    <t>档案学</t>
  </si>
  <si>
    <t>旅游管理</t>
  </si>
  <si>
    <t>国际教育学院</t>
  </si>
  <si>
    <t>法学</t>
  </si>
  <si>
    <t>知识产权</t>
  </si>
  <si>
    <t>民族学与社会学学院</t>
  </si>
  <si>
    <t>社会学</t>
  </si>
  <si>
    <t>民族学</t>
  </si>
  <si>
    <t>教育科学学院</t>
  </si>
  <si>
    <t>文学院</t>
  </si>
  <si>
    <t>汉语国际教育</t>
  </si>
  <si>
    <t>外国语学院</t>
  </si>
  <si>
    <t>法语</t>
  </si>
  <si>
    <t>翻译</t>
  </si>
  <si>
    <t>东南亚语言文化学院</t>
  </si>
  <si>
    <t>数学与物理学院</t>
  </si>
  <si>
    <t>信息与计算科学</t>
  </si>
  <si>
    <t>金属材料工程</t>
  </si>
  <si>
    <t>电子信息学院</t>
  </si>
  <si>
    <t>人工智能学院</t>
  </si>
  <si>
    <t>智能科学与技术</t>
  </si>
  <si>
    <t>人民武装学院</t>
  </si>
  <si>
    <t>预留计划</t>
  </si>
  <si>
    <t>化学化工学院</t>
  </si>
  <si>
    <t>应用化学</t>
  </si>
  <si>
    <t>化学工程与工艺</t>
  </si>
  <si>
    <t>环境工程</t>
  </si>
  <si>
    <t>中药制药</t>
  </si>
  <si>
    <t>海洋与生物技术学院</t>
  </si>
  <si>
    <t>海洋科学</t>
  </si>
  <si>
    <t>体育与健康科学学院</t>
  </si>
  <si>
    <t>艺术学院</t>
  </si>
  <si>
    <t>音乐学</t>
  </si>
  <si>
    <t>舞蹈学</t>
  </si>
  <si>
    <t>美术学</t>
  </si>
  <si>
    <t>传媒学院</t>
  </si>
  <si>
    <t>广播电视编导</t>
  </si>
  <si>
    <t>播音与主持艺术</t>
  </si>
  <si>
    <t>建筑工程学院</t>
  </si>
  <si>
    <t>土木工程</t>
  </si>
  <si>
    <t>建筑学</t>
  </si>
  <si>
    <t>高水平运动队</t>
  </si>
  <si>
    <t>经济学院</t>
    <phoneticPr fontId="2" type="noConversion"/>
  </si>
  <si>
    <t>法学院</t>
    <phoneticPr fontId="2" type="noConversion"/>
  </si>
  <si>
    <t>人工智能</t>
    <phoneticPr fontId="2" type="noConversion"/>
  </si>
  <si>
    <t>高分子材料与工程</t>
    <phoneticPr fontId="2" type="noConversion"/>
  </si>
  <si>
    <t>制药工程</t>
    <phoneticPr fontId="2" type="noConversion"/>
  </si>
  <si>
    <t>文史类</t>
    <phoneticPr fontId="2" type="noConversion"/>
  </si>
  <si>
    <t>理工类</t>
    <phoneticPr fontId="2" type="noConversion"/>
  </si>
  <si>
    <t>小计</t>
    <phoneticPr fontId="4" type="noConversion"/>
  </si>
  <si>
    <t>本科合计</t>
    <phoneticPr fontId="2" type="noConversion"/>
  </si>
  <si>
    <t>材料与环境学院</t>
    <phoneticPr fontId="4" type="noConversion"/>
  </si>
  <si>
    <t>中国共产党历史</t>
    <phoneticPr fontId="4" type="noConversion"/>
  </si>
  <si>
    <t>数理基础科学</t>
    <phoneticPr fontId="4" type="noConversion"/>
  </si>
  <si>
    <t>工程管理</t>
    <phoneticPr fontId="4" type="noConversion"/>
  </si>
  <si>
    <t>经济学</t>
    <phoneticPr fontId="4" type="noConversion"/>
  </si>
  <si>
    <t>文化产业管理</t>
    <phoneticPr fontId="4" type="noConversion"/>
  </si>
  <si>
    <t>智能制造工程</t>
    <phoneticPr fontId="4" type="noConversion"/>
  </si>
  <si>
    <t>分专业
计划数</t>
    <phoneticPr fontId="4" type="noConversion"/>
  </si>
  <si>
    <t>科类</t>
    <phoneticPr fontId="4" type="noConversion"/>
  </si>
  <si>
    <t>分科类
计划数</t>
    <phoneticPr fontId="4" type="noConversion"/>
  </si>
  <si>
    <t>计划数</t>
    <phoneticPr fontId="4" type="noConversion"/>
  </si>
  <si>
    <t>文史类</t>
  </si>
  <si>
    <t>理工类</t>
  </si>
  <si>
    <t>电子商务</t>
    <phoneticPr fontId="4" type="noConversion"/>
  </si>
  <si>
    <t>广西</t>
    <phoneticPr fontId="4" type="noConversion"/>
  </si>
  <si>
    <t>区外
合计</t>
    <phoneticPr fontId="4" type="noConversion"/>
  </si>
  <si>
    <t>河
北</t>
  </si>
  <si>
    <t>山
西</t>
  </si>
  <si>
    <t>内
蒙
古</t>
  </si>
  <si>
    <t>辽
宁</t>
  </si>
  <si>
    <t>吉
林</t>
  </si>
  <si>
    <t>黑
龙
江</t>
  </si>
  <si>
    <t>江
苏</t>
  </si>
  <si>
    <t>浙
江</t>
  </si>
  <si>
    <t>安
徽</t>
  </si>
  <si>
    <t>福
建</t>
  </si>
  <si>
    <t>江
西</t>
  </si>
  <si>
    <t>山
东</t>
  </si>
  <si>
    <t>河
南</t>
  </si>
  <si>
    <t>湖
北</t>
  </si>
  <si>
    <t>湖
南</t>
  </si>
  <si>
    <t>广
东</t>
  </si>
  <si>
    <t>海
南</t>
  </si>
  <si>
    <t>重
庆</t>
  </si>
  <si>
    <t>四
川</t>
  </si>
  <si>
    <t>贵
州</t>
  </si>
  <si>
    <t>云
南</t>
  </si>
  <si>
    <t>西
藏</t>
  </si>
  <si>
    <t>陕
西</t>
  </si>
  <si>
    <t>甘
肃</t>
  </si>
  <si>
    <t>青
海</t>
  </si>
  <si>
    <t>宁
夏</t>
  </si>
  <si>
    <t>新
疆</t>
    <phoneticPr fontId="2" type="noConversion"/>
  </si>
  <si>
    <t>新疆班</t>
    <phoneticPr fontId="2" type="noConversion"/>
  </si>
  <si>
    <t>普通类</t>
    <phoneticPr fontId="4" type="noConversion"/>
  </si>
  <si>
    <t>本科预科合计</t>
    <phoneticPr fontId="2" type="noConversion"/>
  </si>
  <si>
    <t>预科教育学院</t>
    <phoneticPr fontId="4" type="noConversion"/>
  </si>
  <si>
    <t>预科合计</t>
    <phoneticPr fontId="4" type="noConversion"/>
  </si>
  <si>
    <t>文史类</t>
    <phoneticPr fontId="4" type="noConversion"/>
  </si>
  <si>
    <t>理工类</t>
    <phoneticPr fontId="4" type="noConversion"/>
  </si>
  <si>
    <t>汉语言文学</t>
    <phoneticPr fontId="2" type="noConversion"/>
  </si>
  <si>
    <t>英语</t>
    <phoneticPr fontId="2" type="noConversion"/>
  </si>
  <si>
    <t>生物技术</t>
    <phoneticPr fontId="2" type="noConversion"/>
  </si>
  <si>
    <t>物理学（师范类）</t>
  </si>
  <si>
    <t>设计学类（视觉传达设计、环境设计）</t>
  </si>
  <si>
    <t>中国少数民族语言文学（壮语、瑶语）</t>
  </si>
  <si>
    <t>印度尼西亚语（国家基地班）</t>
  </si>
  <si>
    <t>柬埔寨语（国家基地班）</t>
  </si>
  <si>
    <t>老挝语（国家基地班）</t>
  </si>
  <si>
    <t>缅甸语（国家基地班）</t>
  </si>
  <si>
    <t>马来语（国家基地班）</t>
  </si>
  <si>
    <t>泰语（国家基地班）</t>
  </si>
  <si>
    <t>越南语（国家基地班）</t>
  </si>
  <si>
    <t>行政管理（国防教育与管理培养模块）</t>
  </si>
  <si>
    <t>会计学（中外合作办学）</t>
  </si>
  <si>
    <t>高水平运动队（不分省计划）</t>
  </si>
  <si>
    <t>预留计划（不分省计划）</t>
  </si>
  <si>
    <t>免费少数民族预科班（预科A类）</t>
  </si>
  <si>
    <t>少数民族预科班（预科B类）</t>
  </si>
  <si>
    <t>历史学（师范类）</t>
    <phoneticPr fontId="4" type="noConversion"/>
  </si>
  <si>
    <t>英语（师范类）</t>
    <phoneticPr fontId="2" type="noConversion"/>
  </si>
  <si>
    <t>数学与应用数学（师范类）</t>
    <phoneticPr fontId="4" type="noConversion"/>
  </si>
  <si>
    <t>应用心理学（师范类）</t>
    <phoneticPr fontId="4" type="noConversion"/>
  </si>
  <si>
    <t>汉语言文学（师范类）</t>
    <phoneticPr fontId="2" type="noConversion"/>
  </si>
  <si>
    <t>政治与公共管理学院</t>
    <phoneticPr fontId="4" type="noConversion"/>
  </si>
  <si>
    <t>政治学与行政学</t>
    <phoneticPr fontId="4" type="noConversion"/>
  </si>
  <si>
    <t>国际事务与国际关系</t>
    <phoneticPr fontId="4" type="noConversion"/>
  </si>
  <si>
    <t>行政管理</t>
    <phoneticPr fontId="4" type="noConversion"/>
  </si>
  <si>
    <t>市场营销</t>
    <phoneticPr fontId="4" type="noConversion"/>
  </si>
  <si>
    <t>光电信息科学与工程</t>
    <phoneticPr fontId="4" type="noConversion"/>
  </si>
  <si>
    <t>通信工程</t>
    <phoneticPr fontId="4" type="noConversion"/>
  </si>
  <si>
    <t>自动化</t>
    <phoneticPr fontId="4" type="noConversion"/>
  </si>
  <si>
    <t>物联网工程</t>
    <phoneticPr fontId="4" type="noConversion"/>
  </si>
  <si>
    <t>电子信息工程</t>
    <phoneticPr fontId="4" type="noConversion"/>
  </si>
  <si>
    <t>软件工程</t>
    <phoneticPr fontId="4" type="noConversion"/>
  </si>
  <si>
    <t>网络工程</t>
    <phoneticPr fontId="4" type="noConversion"/>
  </si>
  <si>
    <t>计算机科学与技术</t>
    <phoneticPr fontId="4" type="noConversion"/>
  </si>
  <si>
    <t>化学（师范类）</t>
    <phoneticPr fontId="4" type="noConversion"/>
  </si>
  <si>
    <t>生物技术（师范类）</t>
    <phoneticPr fontId="2" type="noConversion"/>
  </si>
  <si>
    <t>社会体育指导与管理</t>
    <phoneticPr fontId="4" type="noConversion"/>
  </si>
  <si>
    <t>体育教育（师范类）</t>
    <phoneticPr fontId="4" type="noConversion"/>
  </si>
  <si>
    <t>生物工程</t>
    <phoneticPr fontId="4" type="noConversion"/>
  </si>
  <si>
    <t>传播学</t>
    <phoneticPr fontId="4" type="noConversion"/>
  </si>
  <si>
    <t>新闻学</t>
    <phoneticPr fontId="4" type="noConversion"/>
  </si>
  <si>
    <t>国际商务</t>
    <phoneticPr fontId="4" type="noConversion"/>
  </si>
  <si>
    <t>广西民族大学2022年普通高考分省分专业招生计划一览表</t>
    <phoneticPr fontId="4" type="noConversion"/>
  </si>
  <si>
    <t>数学与应用数学（地方公费师范生）</t>
    <phoneticPr fontId="4" type="noConversion"/>
  </si>
  <si>
    <t>物理学（地方公费师范生）</t>
    <phoneticPr fontId="4" type="noConversion"/>
  </si>
  <si>
    <t>化学（地方公费师范生）</t>
    <phoneticPr fontId="4" type="noConversion"/>
  </si>
  <si>
    <t>体育教育（地方公费师范生）</t>
    <phoneticPr fontId="4" type="noConversion"/>
  </si>
  <si>
    <t>物流管理</t>
    <phoneticPr fontId="4" type="noConversion"/>
  </si>
  <si>
    <t>非物质文化遗产保护</t>
    <phoneticPr fontId="4" type="noConversion"/>
  </si>
  <si>
    <t>人工智能（中澳学分互认联合培养项目）</t>
    <phoneticPr fontId="4" type="noConversion"/>
  </si>
  <si>
    <t>金融学（中澳学分互认联合培养项目）</t>
    <phoneticPr fontId="4" type="noConversion"/>
  </si>
  <si>
    <t>国家
专项</t>
    <phoneticPr fontId="4" type="noConversion"/>
  </si>
  <si>
    <t>民族
班</t>
    <phoneticPr fontId="4" type="noConversion"/>
  </si>
  <si>
    <t>地方
专项</t>
    <phoneticPr fontId="4" type="noConversion"/>
  </si>
  <si>
    <t>国家民委专项</t>
    <phoneticPr fontId="2" type="noConversion"/>
  </si>
  <si>
    <t>说明：招生专业及招生人数以考生填报志愿时各省公布的招生计划为准。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</si>
</sst>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宋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theme="1"/>
      <name val="方正小标宋简体"/>
      <family val="4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8" fillId="0" borderId="1" xfId="2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</cellXfs>
  <cellStyles count="3">
    <cellStyle name="百分比" xfId="2" builtinId="5"/>
    <cellStyle name="常规" xfId="0" builtinId="0"/>
    <cellStyle name="常规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50"/>
  <sheetViews>
    <sheetView tabSelected="1" workbookViewId="0">
      <pane xSplit="4" ySplit="6" topLeftCell="E19" activePane="bottomRight" state="frozen"/>
      <selection pane="topRight" activeCell="E1" sqref="E1"/>
      <selection pane="bottomLeft" activeCell="A10" sqref="A10"/>
      <selection pane="bottomRight" activeCell="AU5" sqref="AU5"/>
    </sheetView>
  </sheetViews>
  <sheetFormatPr defaultColWidth="9.140625" defaultRowHeight="24.95" customHeight="1" x14ac:dyDescent="0.15"/>
  <cols>
    <col min="1" max="1" width="11.140625" style="15" bestFit="1" customWidth="1"/>
    <col min="2" max="2" width="7.28515625" style="7" bestFit="1" customWidth="1"/>
    <col min="3" max="3" width="21" style="16" customWidth="1"/>
    <col min="4" max="5" width="7.28515625" style="16" bestFit="1" customWidth="1"/>
    <col min="6" max="6" width="7.28515625" style="13" bestFit="1" customWidth="1"/>
    <col min="7" max="7" width="6" style="17" customWidth="1"/>
    <col min="8" max="8" width="7.28515625" style="17" bestFit="1" customWidth="1"/>
    <col min="9" max="9" width="5.5703125" style="17" customWidth="1"/>
    <col min="10" max="10" width="5.140625" style="17" customWidth="1"/>
    <col min="11" max="11" width="4.85546875" style="17" customWidth="1"/>
    <col min="12" max="12" width="5.7109375" style="17" bestFit="1" customWidth="1"/>
    <col min="13" max="14" width="4.85546875" style="17" bestFit="1" customWidth="1"/>
    <col min="15" max="22" width="3.7109375" style="17" bestFit="1" customWidth="1"/>
    <col min="23" max="25" width="4.85546875" style="17" bestFit="1" customWidth="1"/>
    <col min="26" max="26" width="3.7109375" style="17" bestFit="1" customWidth="1"/>
    <col min="27" max="27" width="4.85546875" style="17" bestFit="1" customWidth="1"/>
    <col min="28" max="28" width="4.5703125" style="17" customWidth="1"/>
    <col min="29" max="29" width="3.7109375" style="17" customWidth="1"/>
    <col min="30" max="30" width="3.7109375" style="17" bestFit="1" customWidth="1"/>
    <col min="31" max="31" width="4.5703125" style="17" customWidth="1"/>
    <col min="32" max="39" width="3.7109375" style="17" bestFit="1" customWidth="1"/>
    <col min="40" max="40" width="4" style="17" customWidth="1"/>
    <col min="41" max="41" width="4.85546875" style="17" customWidth="1"/>
    <col min="42" max="16384" width="9.140625" style="17"/>
  </cols>
  <sheetData>
    <row r="1" spans="1:41" s="3" customFormat="1" ht="29.25" customHeight="1" x14ac:dyDescent="0.15">
      <c r="A1" s="33" t="s">
        <v>154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</row>
    <row r="2" spans="1:41" s="3" customFormat="1" ht="24.75" customHeight="1" x14ac:dyDescent="0.15">
      <c r="A2" s="32" t="s">
        <v>167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</row>
    <row r="3" spans="1:41" s="4" customFormat="1" ht="24.95" customHeight="1" x14ac:dyDescent="0.15">
      <c r="A3" s="23" t="s">
        <v>0</v>
      </c>
      <c r="B3" s="20" t="s">
        <v>69</v>
      </c>
      <c r="C3" s="24" t="s">
        <v>1</v>
      </c>
      <c r="D3" s="24" t="s">
        <v>66</v>
      </c>
      <c r="E3" s="24" t="s">
        <v>67</v>
      </c>
      <c r="F3" s="20" t="s">
        <v>68</v>
      </c>
      <c r="G3" s="20" t="s">
        <v>73</v>
      </c>
      <c r="H3" s="20"/>
      <c r="I3" s="25"/>
      <c r="J3" s="25"/>
      <c r="K3" s="25"/>
      <c r="L3" s="23" t="s">
        <v>74</v>
      </c>
      <c r="M3" s="23" t="s">
        <v>75</v>
      </c>
      <c r="N3" s="23" t="s">
        <v>76</v>
      </c>
      <c r="O3" s="23" t="s">
        <v>77</v>
      </c>
      <c r="P3" s="23" t="s">
        <v>78</v>
      </c>
      <c r="Q3" s="23" t="s">
        <v>79</v>
      </c>
      <c r="R3" s="23" t="s">
        <v>80</v>
      </c>
      <c r="S3" s="23" t="s">
        <v>81</v>
      </c>
      <c r="T3" s="23" t="s">
        <v>82</v>
      </c>
      <c r="U3" s="23" t="s">
        <v>83</v>
      </c>
      <c r="V3" s="23" t="s">
        <v>84</v>
      </c>
      <c r="W3" s="23" t="s">
        <v>85</v>
      </c>
      <c r="X3" s="23" t="s">
        <v>86</v>
      </c>
      <c r="Y3" s="23" t="s">
        <v>87</v>
      </c>
      <c r="Z3" s="23" t="s">
        <v>88</v>
      </c>
      <c r="AA3" s="23" t="s">
        <v>89</v>
      </c>
      <c r="AB3" s="23" t="s">
        <v>90</v>
      </c>
      <c r="AC3" s="23" t="s">
        <v>91</v>
      </c>
      <c r="AD3" s="23" t="s">
        <v>92</v>
      </c>
      <c r="AE3" s="23" t="s">
        <v>93</v>
      </c>
      <c r="AF3" s="23" t="s">
        <v>94</v>
      </c>
      <c r="AG3" s="23" t="s">
        <v>95</v>
      </c>
      <c r="AH3" s="23" t="s">
        <v>96</v>
      </c>
      <c r="AI3" s="23" t="s">
        <v>97</v>
      </c>
      <c r="AJ3" s="23" t="s">
        <v>98</v>
      </c>
      <c r="AK3" s="23" t="s">
        <v>99</v>
      </c>
      <c r="AL3" s="23" t="s">
        <v>100</v>
      </c>
      <c r="AM3" s="24" t="s">
        <v>101</v>
      </c>
      <c r="AN3" s="24" t="s">
        <v>102</v>
      </c>
      <c r="AO3" s="24" t="s">
        <v>166</v>
      </c>
    </row>
    <row r="4" spans="1:41" s="5" customFormat="1" ht="24.95" customHeight="1" x14ac:dyDescent="0.15">
      <c r="A4" s="23"/>
      <c r="B4" s="20"/>
      <c r="C4" s="24"/>
      <c r="D4" s="24"/>
      <c r="E4" s="24"/>
      <c r="F4" s="20"/>
      <c r="G4" s="2" t="s">
        <v>57</v>
      </c>
      <c r="H4" s="2" t="s">
        <v>103</v>
      </c>
      <c r="I4" s="2" t="s">
        <v>163</v>
      </c>
      <c r="J4" s="2" t="s">
        <v>165</v>
      </c>
      <c r="K4" s="2" t="s">
        <v>164</v>
      </c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4"/>
      <c r="AN4" s="24"/>
      <c r="AO4" s="24"/>
    </row>
    <row r="5" spans="1:41" s="7" customFormat="1" ht="24.95" customHeight="1" x14ac:dyDescent="0.15">
      <c r="A5" s="6"/>
      <c r="B5" s="2">
        <f>B6+B144</f>
        <v>8365</v>
      </c>
      <c r="C5" s="2" t="s">
        <v>104</v>
      </c>
      <c r="D5" s="2">
        <f>D6+D144</f>
        <v>8365</v>
      </c>
      <c r="E5" s="2"/>
      <c r="F5" s="2">
        <f t="shared" ref="F5:L5" si="0">F6+F144</f>
        <v>8365</v>
      </c>
      <c r="G5" s="2">
        <f t="shared" si="0"/>
        <v>6982</v>
      </c>
      <c r="H5" s="2">
        <f t="shared" si="0"/>
        <v>6715</v>
      </c>
      <c r="I5" s="2">
        <f t="shared" si="0"/>
        <v>67</v>
      </c>
      <c r="J5" s="2">
        <f t="shared" si="0"/>
        <v>140</v>
      </c>
      <c r="K5" s="2">
        <f t="shared" si="0"/>
        <v>60</v>
      </c>
      <c r="L5" s="2">
        <f t="shared" si="0"/>
        <v>1383</v>
      </c>
      <c r="M5" s="2">
        <v>97</v>
      </c>
      <c r="N5" s="2">
        <v>96</v>
      </c>
      <c r="O5" s="2">
        <v>20</v>
      </c>
      <c r="P5" s="2">
        <v>20</v>
      </c>
      <c r="Q5" s="2">
        <v>10</v>
      </c>
      <c r="R5" s="2">
        <v>20</v>
      </c>
      <c r="S5" s="2">
        <v>60</v>
      </c>
      <c r="T5" s="2">
        <v>51</v>
      </c>
      <c r="U5" s="2">
        <v>50</v>
      </c>
      <c r="V5" s="2">
        <v>40</v>
      </c>
      <c r="W5" s="2">
        <v>97</v>
      </c>
      <c r="X5" s="2">
        <v>102</v>
      </c>
      <c r="Y5" s="2">
        <v>101</v>
      </c>
      <c r="Z5" s="2">
        <v>50</v>
      </c>
      <c r="AA5" s="2">
        <v>115</v>
      </c>
      <c r="AB5" s="2">
        <v>91</v>
      </c>
      <c r="AC5" s="2">
        <v>15</v>
      </c>
      <c r="AD5" s="2">
        <v>25</v>
      </c>
      <c r="AE5" s="2">
        <v>100</v>
      </c>
      <c r="AF5" s="2">
        <v>33</v>
      </c>
      <c r="AG5" s="2">
        <v>68</v>
      </c>
      <c r="AH5" s="2">
        <v>15</v>
      </c>
      <c r="AI5" s="2">
        <v>30</v>
      </c>
      <c r="AJ5" s="2">
        <v>10</v>
      </c>
      <c r="AK5" s="2">
        <v>15</v>
      </c>
      <c r="AL5" s="2">
        <v>15</v>
      </c>
      <c r="AM5" s="2">
        <v>10</v>
      </c>
      <c r="AN5" s="2">
        <v>25</v>
      </c>
      <c r="AO5" s="2">
        <v>2</v>
      </c>
    </row>
    <row r="6" spans="1:41" s="7" customFormat="1" ht="24.95" customHeight="1" x14ac:dyDescent="0.15">
      <c r="A6" s="6"/>
      <c r="B6" s="2">
        <f>SUM(B7:B143)</f>
        <v>8000</v>
      </c>
      <c r="C6" s="2" t="s">
        <v>58</v>
      </c>
      <c r="D6" s="2">
        <f>SUM(D7:D143)</f>
        <v>8000</v>
      </c>
      <c r="E6" s="2"/>
      <c r="F6" s="2">
        <f t="shared" ref="F6:AO6" si="1">SUM(F7:F143)</f>
        <v>8000</v>
      </c>
      <c r="G6" s="2">
        <f t="shared" si="1"/>
        <v>6617</v>
      </c>
      <c r="H6" s="2">
        <f t="shared" si="1"/>
        <v>6350</v>
      </c>
      <c r="I6" s="2">
        <f t="shared" si="1"/>
        <v>67</v>
      </c>
      <c r="J6" s="2">
        <f t="shared" si="1"/>
        <v>140</v>
      </c>
      <c r="K6" s="2">
        <f t="shared" si="1"/>
        <v>60</v>
      </c>
      <c r="L6" s="2">
        <f t="shared" si="1"/>
        <v>1383</v>
      </c>
      <c r="M6" s="2">
        <f t="shared" si="1"/>
        <v>97</v>
      </c>
      <c r="N6" s="2">
        <f t="shared" si="1"/>
        <v>96</v>
      </c>
      <c r="O6" s="2">
        <f t="shared" si="1"/>
        <v>20</v>
      </c>
      <c r="P6" s="2">
        <f t="shared" si="1"/>
        <v>20</v>
      </c>
      <c r="Q6" s="2">
        <f t="shared" si="1"/>
        <v>10</v>
      </c>
      <c r="R6" s="2">
        <f t="shared" si="1"/>
        <v>20</v>
      </c>
      <c r="S6" s="2">
        <f t="shared" si="1"/>
        <v>60</v>
      </c>
      <c r="T6" s="2">
        <f t="shared" si="1"/>
        <v>51</v>
      </c>
      <c r="U6" s="2">
        <f t="shared" si="1"/>
        <v>50</v>
      </c>
      <c r="V6" s="2">
        <f t="shared" si="1"/>
        <v>40</v>
      </c>
      <c r="W6" s="2">
        <f t="shared" si="1"/>
        <v>97</v>
      </c>
      <c r="X6" s="2">
        <f t="shared" si="1"/>
        <v>102</v>
      </c>
      <c r="Y6" s="2">
        <f t="shared" si="1"/>
        <v>101</v>
      </c>
      <c r="Z6" s="2">
        <f t="shared" si="1"/>
        <v>50</v>
      </c>
      <c r="AA6" s="2">
        <f t="shared" si="1"/>
        <v>115</v>
      </c>
      <c r="AB6" s="2">
        <f t="shared" si="1"/>
        <v>91</v>
      </c>
      <c r="AC6" s="2">
        <f t="shared" si="1"/>
        <v>15</v>
      </c>
      <c r="AD6" s="2">
        <f t="shared" si="1"/>
        <v>25</v>
      </c>
      <c r="AE6" s="2">
        <f t="shared" si="1"/>
        <v>100</v>
      </c>
      <c r="AF6" s="2">
        <f t="shared" si="1"/>
        <v>33</v>
      </c>
      <c r="AG6" s="2">
        <f t="shared" si="1"/>
        <v>68</v>
      </c>
      <c r="AH6" s="2">
        <f t="shared" si="1"/>
        <v>15</v>
      </c>
      <c r="AI6" s="2">
        <f t="shared" si="1"/>
        <v>30</v>
      </c>
      <c r="AJ6" s="2">
        <f t="shared" si="1"/>
        <v>10</v>
      </c>
      <c r="AK6" s="2">
        <f t="shared" si="1"/>
        <v>15</v>
      </c>
      <c r="AL6" s="2">
        <f t="shared" si="1"/>
        <v>15</v>
      </c>
      <c r="AM6" s="2">
        <f t="shared" si="1"/>
        <v>10</v>
      </c>
      <c r="AN6" s="2">
        <f t="shared" si="1"/>
        <v>25</v>
      </c>
      <c r="AO6" s="2">
        <f t="shared" si="1"/>
        <v>2</v>
      </c>
    </row>
    <row r="7" spans="1:41" s="7" customFormat="1" ht="24.95" customHeight="1" x14ac:dyDescent="0.15">
      <c r="A7" s="19" t="s">
        <v>133</v>
      </c>
      <c r="B7" s="20">
        <f>SUM(D7:D14)</f>
        <v>440</v>
      </c>
      <c r="C7" s="19" t="s">
        <v>134</v>
      </c>
      <c r="D7" s="20">
        <v>110</v>
      </c>
      <c r="E7" s="2" t="s">
        <v>70</v>
      </c>
      <c r="F7" s="8">
        <v>90</v>
      </c>
      <c r="G7" s="2">
        <f t="shared" ref="G7:G70" si="2">F7-L7</f>
        <v>75</v>
      </c>
      <c r="H7" s="2">
        <f t="shared" ref="H7:H70" si="3">G7-I7-J7-K7</f>
        <v>67</v>
      </c>
      <c r="I7" s="8">
        <v>3</v>
      </c>
      <c r="J7" s="8">
        <v>5</v>
      </c>
      <c r="K7" s="8"/>
      <c r="L7" s="8">
        <v>15</v>
      </c>
      <c r="M7" s="9"/>
      <c r="N7" s="9"/>
      <c r="O7" s="9">
        <v>1</v>
      </c>
      <c r="P7" s="9">
        <v>2</v>
      </c>
      <c r="Q7" s="9"/>
      <c r="R7" s="9"/>
      <c r="S7" s="9"/>
      <c r="T7" s="9"/>
      <c r="U7" s="9"/>
      <c r="V7" s="9"/>
      <c r="W7" s="9"/>
      <c r="X7" s="18">
        <v>2</v>
      </c>
      <c r="Y7" s="9"/>
      <c r="Z7" s="9"/>
      <c r="AA7" s="9"/>
      <c r="AB7" s="9"/>
      <c r="AC7" s="18">
        <v>1</v>
      </c>
      <c r="AD7" s="9"/>
      <c r="AE7" s="9"/>
      <c r="AF7" s="9"/>
      <c r="AG7" s="9">
        <v>1</v>
      </c>
      <c r="AH7" s="9">
        <v>2</v>
      </c>
      <c r="AI7" s="9"/>
      <c r="AJ7" s="9"/>
      <c r="AK7" s="9">
        <v>1</v>
      </c>
      <c r="AL7" s="9">
        <v>2</v>
      </c>
      <c r="AM7" s="9">
        <v>1</v>
      </c>
      <c r="AN7" s="9">
        <v>2</v>
      </c>
      <c r="AO7" s="2"/>
    </row>
    <row r="8" spans="1:41" s="7" customFormat="1" ht="24.95" customHeight="1" x14ac:dyDescent="0.15">
      <c r="A8" s="19"/>
      <c r="B8" s="20"/>
      <c r="C8" s="19"/>
      <c r="D8" s="20"/>
      <c r="E8" s="2" t="s">
        <v>71</v>
      </c>
      <c r="F8" s="8">
        <v>20</v>
      </c>
      <c r="G8" s="2">
        <f t="shared" si="2"/>
        <v>17</v>
      </c>
      <c r="H8" s="2">
        <f t="shared" si="3"/>
        <v>17</v>
      </c>
      <c r="I8" s="8"/>
      <c r="J8" s="8"/>
      <c r="K8" s="8"/>
      <c r="L8" s="8">
        <v>3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18"/>
      <c r="Y8" s="9">
        <v>2</v>
      </c>
      <c r="Z8" s="9"/>
      <c r="AA8" s="9"/>
      <c r="AB8" s="9"/>
      <c r="AC8" s="18"/>
      <c r="AD8" s="9"/>
      <c r="AE8" s="9">
        <v>1</v>
      </c>
      <c r="AF8" s="9"/>
      <c r="AG8" s="9"/>
      <c r="AH8" s="9"/>
      <c r="AI8" s="9"/>
      <c r="AJ8" s="9"/>
      <c r="AK8" s="9"/>
      <c r="AL8" s="9"/>
      <c r="AM8" s="9"/>
      <c r="AN8" s="9"/>
      <c r="AO8" s="2"/>
    </row>
    <row r="9" spans="1:41" s="7" customFormat="1" ht="24.95" customHeight="1" x14ac:dyDescent="0.15">
      <c r="A9" s="19"/>
      <c r="B9" s="20"/>
      <c r="C9" s="19" t="s">
        <v>135</v>
      </c>
      <c r="D9" s="20">
        <v>50</v>
      </c>
      <c r="E9" s="2" t="s">
        <v>70</v>
      </c>
      <c r="F9" s="8">
        <v>45</v>
      </c>
      <c r="G9" s="2">
        <f t="shared" si="2"/>
        <v>37</v>
      </c>
      <c r="H9" s="2">
        <f t="shared" si="3"/>
        <v>37</v>
      </c>
      <c r="I9" s="8"/>
      <c r="J9" s="8"/>
      <c r="K9" s="8"/>
      <c r="L9" s="8">
        <v>8</v>
      </c>
      <c r="M9" s="9"/>
      <c r="N9" s="9">
        <v>2</v>
      </c>
      <c r="O9" s="9"/>
      <c r="P9" s="9"/>
      <c r="Q9" s="9"/>
      <c r="R9" s="9"/>
      <c r="S9" s="9">
        <v>1</v>
      </c>
      <c r="T9" s="9"/>
      <c r="U9" s="10"/>
      <c r="V9" s="9"/>
      <c r="W9" s="9">
        <v>2</v>
      </c>
      <c r="X9" s="9"/>
      <c r="Y9" s="9"/>
      <c r="Z9" s="9">
        <v>1</v>
      </c>
      <c r="AA9" s="9"/>
      <c r="AB9" s="9"/>
      <c r="AC9" s="9"/>
      <c r="AD9" s="9"/>
      <c r="AE9" s="9"/>
      <c r="AF9" s="9"/>
      <c r="AG9" s="9"/>
      <c r="AH9" s="9"/>
      <c r="AI9" s="9">
        <v>2</v>
      </c>
      <c r="AJ9" s="9"/>
      <c r="AK9" s="9"/>
      <c r="AL9" s="9"/>
      <c r="AM9" s="9"/>
      <c r="AN9" s="9"/>
      <c r="AO9" s="2"/>
    </row>
    <row r="10" spans="1:41" s="7" customFormat="1" ht="24.95" customHeight="1" x14ac:dyDescent="0.15">
      <c r="A10" s="19"/>
      <c r="B10" s="20"/>
      <c r="C10" s="19"/>
      <c r="D10" s="20"/>
      <c r="E10" s="2" t="s">
        <v>71</v>
      </c>
      <c r="F10" s="8">
        <v>5</v>
      </c>
      <c r="G10" s="2">
        <f t="shared" si="2"/>
        <v>4</v>
      </c>
      <c r="H10" s="2">
        <f t="shared" si="3"/>
        <v>4</v>
      </c>
      <c r="I10" s="8"/>
      <c r="J10" s="8"/>
      <c r="K10" s="8"/>
      <c r="L10" s="8">
        <v>1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>
        <v>1</v>
      </c>
      <c r="AF10" s="9"/>
      <c r="AG10" s="9"/>
      <c r="AH10" s="9"/>
      <c r="AI10" s="9"/>
      <c r="AJ10" s="9"/>
      <c r="AK10" s="9"/>
      <c r="AL10" s="9"/>
      <c r="AM10" s="9"/>
      <c r="AN10" s="9"/>
      <c r="AO10" s="2"/>
    </row>
    <row r="11" spans="1:41" s="7" customFormat="1" ht="24.95" customHeight="1" x14ac:dyDescent="0.15">
      <c r="A11" s="19"/>
      <c r="B11" s="20"/>
      <c r="C11" s="19" t="s">
        <v>60</v>
      </c>
      <c r="D11" s="21">
        <v>60</v>
      </c>
      <c r="E11" s="2" t="s">
        <v>70</v>
      </c>
      <c r="F11" s="8">
        <v>55</v>
      </c>
      <c r="G11" s="2">
        <f t="shared" si="2"/>
        <v>45</v>
      </c>
      <c r="H11" s="2">
        <f t="shared" si="3"/>
        <v>45</v>
      </c>
      <c r="I11" s="2"/>
      <c r="J11" s="2"/>
      <c r="K11" s="2"/>
      <c r="L11" s="8">
        <v>10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0">
        <v>2</v>
      </c>
      <c r="Y11" s="2">
        <v>2</v>
      </c>
      <c r="Z11" s="2"/>
      <c r="AA11" s="2">
        <v>2</v>
      </c>
      <c r="AB11" s="2"/>
      <c r="AC11" s="2"/>
      <c r="AD11" s="2"/>
      <c r="AE11" s="2"/>
      <c r="AF11" s="2">
        <v>2</v>
      </c>
      <c r="AG11" s="2">
        <v>2</v>
      </c>
      <c r="AH11" s="2"/>
      <c r="AI11" s="2"/>
      <c r="AJ11" s="2"/>
      <c r="AK11" s="2"/>
      <c r="AL11" s="2"/>
      <c r="AM11" s="2"/>
      <c r="AN11" s="2"/>
      <c r="AO11" s="2"/>
    </row>
    <row r="12" spans="1:41" s="7" customFormat="1" ht="24.95" customHeight="1" x14ac:dyDescent="0.15">
      <c r="A12" s="19"/>
      <c r="B12" s="20"/>
      <c r="C12" s="19"/>
      <c r="D12" s="21"/>
      <c r="E12" s="2" t="s">
        <v>71</v>
      </c>
      <c r="F12" s="8">
        <v>5</v>
      </c>
      <c r="G12" s="2">
        <f t="shared" si="2"/>
        <v>4</v>
      </c>
      <c r="H12" s="2">
        <f t="shared" si="3"/>
        <v>4</v>
      </c>
      <c r="I12" s="2"/>
      <c r="J12" s="2"/>
      <c r="K12" s="2"/>
      <c r="L12" s="8">
        <v>1</v>
      </c>
      <c r="M12" s="2"/>
      <c r="N12" s="2">
        <v>1</v>
      </c>
      <c r="O12" s="2"/>
      <c r="P12" s="2"/>
      <c r="Q12" s="2"/>
      <c r="R12" s="2"/>
      <c r="S12" s="2"/>
      <c r="T12" s="2"/>
      <c r="U12" s="2"/>
      <c r="V12" s="2"/>
      <c r="W12" s="2"/>
      <c r="X12" s="20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s="7" customFormat="1" ht="24.95" customHeight="1" x14ac:dyDescent="0.15">
      <c r="A13" s="19"/>
      <c r="B13" s="20"/>
      <c r="C13" s="22" t="s">
        <v>136</v>
      </c>
      <c r="D13" s="20">
        <v>220</v>
      </c>
      <c r="E13" s="2" t="s">
        <v>70</v>
      </c>
      <c r="F13" s="8">
        <v>190</v>
      </c>
      <c r="G13" s="2">
        <f t="shared" si="2"/>
        <v>167</v>
      </c>
      <c r="H13" s="2">
        <f t="shared" si="3"/>
        <v>157</v>
      </c>
      <c r="I13" s="8"/>
      <c r="J13" s="8">
        <v>10</v>
      </c>
      <c r="K13" s="8"/>
      <c r="L13" s="8">
        <v>23</v>
      </c>
      <c r="M13" s="9">
        <v>2</v>
      </c>
      <c r="N13" s="9"/>
      <c r="O13" s="9">
        <v>2</v>
      </c>
      <c r="P13" s="9"/>
      <c r="Q13" s="9">
        <v>2</v>
      </c>
      <c r="R13" s="9"/>
      <c r="S13" s="9"/>
      <c r="T13" s="18">
        <v>2</v>
      </c>
      <c r="U13" s="9"/>
      <c r="V13" s="9"/>
      <c r="W13" s="9"/>
      <c r="X13" s="18">
        <v>2</v>
      </c>
      <c r="Y13" s="9"/>
      <c r="Z13" s="9">
        <v>1</v>
      </c>
      <c r="AA13" s="9"/>
      <c r="AB13" s="9">
        <v>2</v>
      </c>
      <c r="AC13" s="9"/>
      <c r="AD13" s="9">
        <v>2</v>
      </c>
      <c r="AE13" s="9">
        <v>2</v>
      </c>
      <c r="AF13" s="9"/>
      <c r="AG13" s="9"/>
      <c r="AH13" s="9">
        <v>1</v>
      </c>
      <c r="AI13" s="9"/>
      <c r="AJ13" s="9"/>
      <c r="AK13" s="9">
        <v>2</v>
      </c>
      <c r="AL13" s="9"/>
      <c r="AM13" s="9">
        <v>1</v>
      </c>
      <c r="AN13" s="9">
        <v>2</v>
      </c>
      <c r="AO13" s="2"/>
    </row>
    <row r="14" spans="1:41" s="7" customFormat="1" ht="24.95" customHeight="1" x14ac:dyDescent="0.15">
      <c r="A14" s="19"/>
      <c r="B14" s="20"/>
      <c r="C14" s="22"/>
      <c r="D14" s="20"/>
      <c r="E14" s="2" t="s">
        <v>71</v>
      </c>
      <c r="F14" s="8">
        <v>30</v>
      </c>
      <c r="G14" s="2">
        <f t="shared" si="2"/>
        <v>26</v>
      </c>
      <c r="H14" s="2">
        <f t="shared" si="3"/>
        <v>26</v>
      </c>
      <c r="I14" s="2"/>
      <c r="J14" s="2"/>
      <c r="K14" s="2"/>
      <c r="L14" s="2">
        <v>4</v>
      </c>
      <c r="M14" s="9"/>
      <c r="N14" s="9"/>
      <c r="O14" s="9"/>
      <c r="P14" s="9"/>
      <c r="Q14" s="9"/>
      <c r="R14" s="9"/>
      <c r="S14" s="9"/>
      <c r="T14" s="18"/>
      <c r="U14" s="9"/>
      <c r="V14" s="9"/>
      <c r="W14" s="9">
        <v>2</v>
      </c>
      <c r="X14" s="18"/>
      <c r="Y14" s="9"/>
      <c r="Z14" s="9"/>
      <c r="AA14" s="9">
        <v>2</v>
      </c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2"/>
    </row>
    <row r="15" spans="1:41" s="7" customFormat="1" ht="24.95" customHeight="1" x14ac:dyDescent="0.15">
      <c r="A15" s="19" t="s">
        <v>50</v>
      </c>
      <c r="B15" s="20">
        <f>SUM(D15:D24)</f>
        <v>570</v>
      </c>
      <c r="C15" s="19" t="s">
        <v>63</v>
      </c>
      <c r="D15" s="20">
        <v>120</v>
      </c>
      <c r="E15" s="2" t="s">
        <v>70</v>
      </c>
      <c r="F15" s="8">
        <v>50</v>
      </c>
      <c r="G15" s="2">
        <f t="shared" si="2"/>
        <v>45</v>
      </c>
      <c r="H15" s="2">
        <f t="shared" si="3"/>
        <v>45</v>
      </c>
      <c r="I15" s="2"/>
      <c r="J15" s="2"/>
      <c r="K15" s="2"/>
      <c r="L15" s="8">
        <v>5</v>
      </c>
      <c r="M15" s="2"/>
      <c r="N15" s="2">
        <v>3</v>
      </c>
      <c r="O15" s="2"/>
      <c r="P15" s="2"/>
      <c r="Q15" s="2"/>
      <c r="R15" s="2"/>
      <c r="S15" s="2"/>
      <c r="T15" s="2"/>
      <c r="U15" s="2">
        <v>2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s="7" customFormat="1" ht="24.95" customHeight="1" x14ac:dyDescent="0.15">
      <c r="A16" s="19"/>
      <c r="B16" s="20"/>
      <c r="C16" s="19"/>
      <c r="D16" s="20"/>
      <c r="E16" s="2" t="s">
        <v>71</v>
      </c>
      <c r="F16" s="8">
        <v>70</v>
      </c>
      <c r="G16" s="2">
        <f t="shared" si="2"/>
        <v>64</v>
      </c>
      <c r="H16" s="2">
        <f t="shared" si="3"/>
        <v>59</v>
      </c>
      <c r="I16" s="2"/>
      <c r="J16" s="2">
        <v>5</v>
      </c>
      <c r="K16" s="2"/>
      <c r="L16" s="8">
        <v>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>
        <v>2</v>
      </c>
      <c r="X16" s="2"/>
      <c r="Y16" s="2">
        <v>2</v>
      </c>
      <c r="Z16" s="2"/>
      <c r="AA16" s="2"/>
      <c r="AB16" s="2"/>
      <c r="AC16" s="2"/>
      <c r="AD16" s="2"/>
      <c r="AE16" s="2"/>
      <c r="AF16" s="2"/>
      <c r="AG16" s="2">
        <v>2</v>
      </c>
      <c r="AH16" s="2"/>
      <c r="AI16" s="2"/>
      <c r="AJ16" s="2"/>
      <c r="AK16" s="2"/>
      <c r="AL16" s="2"/>
      <c r="AM16" s="2"/>
      <c r="AN16" s="2"/>
      <c r="AO16" s="2"/>
    </row>
    <row r="17" spans="1:41" s="7" customFormat="1" ht="24.95" customHeight="1" x14ac:dyDescent="0.15">
      <c r="A17" s="19"/>
      <c r="B17" s="20"/>
      <c r="C17" s="22" t="s">
        <v>2</v>
      </c>
      <c r="D17" s="20">
        <v>120</v>
      </c>
      <c r="E17" s="2" t="s">
        <v>70</v>
      </c>
      <c r="F17" s="8">
        <v>50</v>
      </c>
      <c r="G17" s="2">
        <f t="shared" si="2"/>
        <v>45</v>
      </c>
      <c r="H17" s="2">
        <f t="shared" si="3"/>
        <v>45</v>
      </c>
      <c r="I17" s="2"/>
      <c r="J17" s="2"/>
      <c r="K17" s="2"/>
      <c r="L17" s="8">
        <v>5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8">
        <v>2</v>
      </c>
      <c r="Y17" s="9">
        <v>2</v>
      </c>
      <c r="Z17" s="9">
        <v>1</v>
      </c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2"/>
    </row>
    <row r="18" spans="1:41" s="7" customFormat="1" ht="24.95" customHeight="1" x14ac:dyDescent="0.15">
      <c r="A18" s="19"/>
      <c r="B18" s="20"/>
      <c r="C18" s="22"/>
      <c r="D18" s="20"/>
      <c r="E18" s="2" t="s">
        <v>71</v>
      </c>
      <c r="F18" s="8">
        <v>70</v>
      </c>
      <c r="G18" s="2">
        <f t="shared" si="2"/>
        <v>63</v>
      </c>
      <c r="H18" s="2">
        <f t="shared" si="3"/>
        <v>58</v>
      </c>
      <c r="I18" s="2"/>
      <c r="J18" s="2">
        <v>5</v>
      </c>
      <c r="K18" s="2"/>
      <c r="L18" s="8">
        <v>7</v>
      </c>
      <c r="M18" s="9"/>
      <c r="N18" s="9">
        <v>3</v>
      </c>
      <c r="O18" s="9"/>
      <c r="P18" s="9"/>
      <c r="Q18" s="9"/>
      <c r="R18" s="9"/>
      <c r="S18" s="9"/>
      <c r="T18" s="9"/>
      <c r="U18" s="9"/>
      <c r="V18" s="9"/>
      <c r="W18" s="9"/>
      <c r="X18" s="18"/>
      <c r="Y18" s="9"/>
      <c r="Z18" s="9"/>
      <c r="AA18" s="9"/>
      <c r="AB18" s="9">
        <v>2</v>
      </c>
      <c r="AC18" s="9"/>
      <c r="AD18" s="9"/>
      <c r="AE18" s="9"/>
      <c r="AF18" s="9"/>
      <c r="AG18" s="9">
        <v>2</v>
      </c>
      <c r="AH18" s="9"/>
      <c r="AI18" s="9"/>
      <c r="AJ18" s="9"/>
      <c r="AK18" s="9"/>
      <c r="AL18" s="9"/>
      <c r="AM18" s="9"/>
      <c r="AN18" s="9"/>
      <c r="AO18" s="2"/>
    </row>
    <row r="19" spans="1:41" s="7" customFormat="1" ht="24.95" customHeight="1" x14ac:dyDescent="0.15">
      <c r="A19" s="19"/>
      <c r="B19" s="20"/>
      <c r="C19" s="22" t="s">
        <v>3</v>
      </c>
      <c r="D19" s="20">
        <v>120</v>
      </c>
      <c r="E19" s="2" t="s">
        <v>70</v>
      </c>
      <c r="F19" s="8">
        <v>50</v>
      </c>
      <c r="G19" s="2">
        <f t="shared" si="2"/>
        <v>45</v>
      </c>
      <c r="H19" s="2">
        <f t="shared" si="3"/>
        <v>45</v>
      </c>
      <c r="I19" s="8"/>
      <c r="J19" s="8"/>
      <c r="K19" s="8"/>
      <c r="L19" s="8">
        <v>5</v>
      </c>
      <c r="M19" s="9"/>
      <c r="N19" s="9">
        <v>2</v>
      </c>
      <c r="O19" s="9"/>
      <c r="P19" s="9"/>
      <c r="Q19" s="9"/>
      <c r="R19" s="9"/>
      <c r="S19" s="9">
        <v>2</v>
      </c>
      <c r="T19" s="9"/>
      <c r="U19" s="9"/>
      <c r="V19" s="9">
        <v>1</v>
      </c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2"/>
    </row>
    <row r="20" spans="1:41" s="7" customFormat="1" ht="24.95" customHeight="1" x14ac:dyDescent="0.15">
      <c r="A20" s="19"/>
      <c r="B20" s="20"/>
      <c r="C20" s="22"/>
      <c r="D20" s="20"/>
      <c r="E20" s="2" t="s">
        <v>71</v>
      </c>
      <c r="F20" s="8">
        <v>70</v>
      </c>
      <c r="G20" s="2">
        <f t="shared" si="2"/>
        <v>62</v>
      </c>
      <c r="H20" s="2">
        <f t="shared" si="3"/>
        <v>58</v>
      </c>
      <c r="I20" s="8">
        <v>4</v>
      </c>
      <c r="J20" s="8"/>
      <c r="K20" s="8"/>
      <c r="L20" s="8">
        <v>8</v>
      </c>
      <c r="M20" s="1">
        <v>2</v>
      </c>
      <c r="N20" s="1"/>
      <c r="O20" s="1"/>
      <c r="P20" s="1"/>
      <c r="Q20" s="1"/>
      <c r="R20" s="1"/>
      <c r="S20" s="1"/>
      <c r="T20" s="1"/>
      <c r="U20" s="1"/>
      <c r="V20" s="1"/>
      <c r="W20" s="1">
        <v>1</v>
      </c>
      <c r="X20" s="1"/>
      <c r="Y20" s="1">
        <v>2</v>
      </c>
      <c r="Z20" s="1"/>
      <c r="AA20" s="1"/>
      <c r="AB20" s="1"/>
      <c r="AC20" s="1"/>
      <c r="AD20" s="1"/>
      <c r="AE20" s="1">
        <v>3</v>
      </c>
      <c r="AF20" s="1"/>
      <c r="AG20" s="1"/>
      <c r="AH20" s="1"/>
      <c r="AI20" s="1"/>
      <c r="AJ20" s="1"/>
      <c r="AK20" s="1"/>
      <c r="AL20" s="1"/>
      <c r="AM20" s="9"/>
      <c r="AN20" s="9"/>
      <c r="AO20" s="2"/>
    </row>
    <row r="21" spans="1:41" s="7" customFormat="1" ht="24.95" customHeight="1" x14ac:dyDescent="0.15">
      <c r="A21" s="19"/>
      <c r="B21" s="20"/>
      <c r="C21" s="19" t="s">
        <v>162</v>
      </c>
      <c r="D21" s="20">
        <v>50</v>
      </c>
      <c r="E21" s="2" t="s">
        <v>70</v>
      </c>
      <c r="F21" s="8">
        <v>20</v>
      </c>
      <c r="G21" s="2">
        <v>14</v>
      </c>
      <c r="H21" s="2">
        <f t="shared" si="3"/>
        <v>14</v>
      </c>
      <c r="I21" s="8"/>
      <c r="J21" s="8"/>
      <c r="K21" s="8"/>
      <c r="L21" s="26">
        <v>15</v>
      </c>
      <c r="M21" s="1"/>
      <c r="N21" s="1"/>
      <c r="O21" s="1"/>
      <c r="P21" s="1"/>
      <c r="Q21" s="1"/>
      <c r="R21" s="1"/>
      <c r="S21" s="1"/>
      <c r="T21" s="18">
        <v>5</v>
      </c>
      <c r="U21" s="1"/>
      <c r="V21" s="1"/>
      <c r="W21" s="1"/>
      <c r="X21" s="18">
        <v>5</v>
      </c>
      <c r="Y21" s="1"/>
      <c r="Z21" s="1"/>
      <c r="AA21" s="1"/>
      <c r="AB21" s="1">
        <v>2</v>
      </c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9"/>
      <c r="AN21" s="9"/>
      <c r="AO21" s="2"/>
    </row>
    <row r="22" spans="1:41" s="7" customFormat="1" ht="24.95" customHeight="1" x14ac:dyDescent="0.15">
      <c r="A22" s="19"/>
      <c r="B22" s="20"/>
      <c r="C22" s="19"/>
      <c r="D22" s="20"/>
      <c r="E22" s="2" t="s">
        <v>71</v>
      </c>
      <c r="F22" s="8">
        <v>30</v>
      </c>
      <c r="G22" s="2">
        <v>21</v>
      </c>
      <c r="H22" s="2">
        <f t="shared" si="3"/>
        <v>21</v>
      </c>
      <c r="I22" s="8"/>
      <c r="J22" s="8"/>
      <c r="K22" s="8"/>
      <c r="L22" s="27"/>
      <c r="M22" s="1"/>
      <c r="N22" s="1"/>
      <c r="O22" s="1"/>
      <c r="P22" s="1"/>
      <c r="Q22" s="1"/>
      <c r="R22" s="1"/>
      <c r="S22" s="1"/>
      <c r="T22" s="18"/>
      <c r="U22" s="1"/>
      <c r="V22" s="1"/>
      <c r="W22" s="1"/>
      <c r="X22" s="18"/>
      <c r="Y22" s="1"/>
      <c r="Z22" s="1"/>
      <c r="AA22" s="1"/>
      <c r="AB22" s="1">
        <v>3</v>
      </c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9"/>
      <c r="AN22" s="9"/>
      <c r="AO22" s="2"/>
    </row>
    <row r="23" spans="1:41" s="7" customFormat="1" ht="24.95" customHeight="1" x14ac:dyDescent="0.15">
      <c r="A23" s="19"/>
      <c r="B23" s="20"/>
      <c r="C23" s="22" t="s">
        <v>4</v>
      </c>
      <c r="D23" s="20">
        <v>160</v>
      </c>
      <c r="E23" s="2" t="s">
        <v>70</v>
      </c>
      <c r="F23" s="8">
        <v>70</v>
      </c>
      <c r="G23" s="2">
        <f t="shared" si="2"/>
        <v>61</v>
      </c>
      <c r="H23" s="2">
        <f t="shared" si="3"/>
        <v>61</v>
      </c>
      <c r="I23" s="8"/>
      <c r="J23" s="8"/>
      <c r="K23" s="8"/>
      <c r="L23" s="8">
        <v>9</v>
      </c>
      <c r="M23" s="9">
        <v>2</v>
      </c>
      <c r="N23" s="9">
        <v>1</v>
      </c>
      <c r="O23" s="9"/>
      <c r="P23" s="9"/>
      <c r="Q23" s="9"/>
      <c r="R23" s="9"/>
      <c r="S23" s="9"/>
      <c r="T23" s="18">
        <v>2</v>
      </c>
      <c r="U23" s="9"/>
      <c r="V23" s="9"/>
      <c r="W23" s="9"/>
      <c r="X23" s="18">
        <v>2</v>
      </c>
      <c r="Y23" s="9"/>
      <c r="Z23" s="9"/>
      <c r="AA23" s="9"/>
      <c r="AB23" s="9"/>
      <c r="AC23" s="9"/>
      <c r="AD23" s="9"/>
      <c r="AE23" s="9">
        <v>1</v>
      </c>
      <c r="AF23" s="9"/>
      <c r="AG23" s="9">
        <v>1</v>
      </c>
      <c r="AH23" s="9"/>
      <c r="AI23" s="9"/>
      <c r="AJ23" s="9"/>
      <c r="AK23" s="9"/>
      <c r="AL23" s="9"/>
      <c r="AM23" s="9"/>
      <c r="AN23" s="9"/>
      <c r="AO23" s="2"/>
    </row>
    <row r="24" spans="1:41" s="7" customFormat="1" ht="24.95" customHeight="1" x14ac:dyDescent="0.15">
      <c r="A24" s="19"/>
      <c r="B24" s="20"/>
      <c r="C24" s="22"/>
      <c r="D24" s="20"/>
      <c r="E24" s="2" t="s">
        <v>71</v>
      </c>
      <c r="F24" s="8">
        <v>90</v>
      </c>
      <c r="G24" s="2">
        <f t="shared" si="2"/>
        <v>78</v>
      </c>
      <c r="H24" s="2">
        <f t="shared" si="3"/>
        <v>74</v>
      </c>
      <c r="I24" s="8">
        <v>4</v>
      </c>
      <c r="J24" s="8"/>
      <c r="K24" s="8"/>
      <c r="L24" s="8">
        <v>12</v>
      </c>
      <c r="M24" s="9"/>
      <c r="N24" s="9"/>
      <c r="O24" s="9"/>
      <c r="P24" s="9"/>
      <c r="Q24" s="9"/>
      <c r="R24" s="9"/>
      <c r="S24" s="9">
        <v>2</v>
      </c>
      <c r="T24" s="18"/>
      <c r="U24" s="9"/>
      <c r="V24" s="9">
        <v>3</v>
      </c>
      <c r="W24" s="9">
        <v>3</v>
      </c>
      <c r="X24" s="18"/>
      <c r="Y24" s="9"/>
      <c r="Z24" s="9">
        <v>1</v>
      </c>
      <c r="AA24" s="9">
        <v>1</v>
      </c>
      <c r="AB24" s="9"/>
      <c r="AC24" s="9"/>
      <c r="AD24" s="9">
        <v>2</v>
      </c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2"/>
    </row>
    <row r="25" spans="1:41" s="7" customFormat="1" ht="24.95" customHeight="1" x14ac:dyDescent="0.15">
      <c r="A25" s="19" t="s">
        <v>5</v>
      </c>
      <c r="B25" s="20">
        <f>SUM(D25:D39)</f>
        <v>600</v>
      </c>
      <c r="C25" s="22" t="s">
        <v>6</v>
      </c>
      <c r="D25" s="20">
        <v>100</v>
      </c>
      <c r="E25" s="2" t="s">
        <v>70</v>
      </c>
      <c r="F25" s="8">
        <v>20</v>
      </c>
      <c r="G25" s="2">
        <f t="shared" si="2"/>
        <v>16</v>
      </c>
      <c r="H25" s="2">
        <f t="shared" si="3"/>
        <v>16</v>
      </c>
      <c r="I25" s="8"/>
      <c r="J25" s="8"/>
      <c r="K25" s="8"/>
      <c r="L25" s="9">
        <v>4</v>
      </c>
      <c r="M25" s="9"/>
      <c r="N25" s="9"/>
      <c r="O25" s="9"/>
      <c r="P25" s="9"/>
      <c r="Q25" s="9"/>
      <c r="R25" s="9"/>
      <c r="S25" s="9"/>
      <c r="T25" s="18">
        <v>1</v>
      </c>
      <c r="U25" s="9"/>
      <c r="V25" s="9"/>
      <c r="W25" s="9"/>
      <c r="X25" s="18">
        <v>2</v>
      </c>
      <c r="Y25" s="9"/>
      <c r="Z25" s="9"/>
      <c r="AA25" s="9"/>
      <c r="AB25" s="9"/>
      <c r="AC25" s="18">
        <v>1</v>
      </c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2"/>
    </row>
    <row r="26" spans="1:41" s="7" customFormat="1" ht="24.95" customHeight="1" x14ac:dyDescent="0.15">
      <c r="A26" s="19"/>
      <c r="B26" s="20"/>
      <c r="C26" s="22"/>
      <c r="D26" s="20"/>
      <c r="E26" s="2" t="s">
        <v>71</v>
      </c>
      <c r="F26" s="8">
        <v>80</v>
      </c>
      <c r="G26" s="2">
        <f t="shared" si="2"/>
        <v>66</v>
      </c>
      <c r="H26" s="2">
        <f t="shared" si="3"/>
        <v>61</v>
      </c>
      <c r="I26" s="8"/>
      <c r="J26" s="8">
        <v>5</v>
      </c>
      <c r="K26" s="8"/>
      <c r="L26" s="9">
        <v>14</v>
      </c>
      <c r="M26" s="9"/>
      <c r="N26" s="9">
        <v>3</v>
      </c>
      <c r="O26" s="9"/>
      <c r="P26" s="9">
        <v>2</v>
      </c>
      <c r="Q26" s="9"/>
      <c r="R26" s="9"/>
      <c r="S26" s="9">
        <v>1</v>
      </c>
      <c r="T26" s="18"/>
      <c r="U26" s="9"/>
      <c r="V26" s="9">
        <v>2</v>
      </c>
      <c r="W26" s="9">
        <v>2</v>
      </c>
      <c r="X26" s="18"/>
      <c r="Y26" s="9"/>
      <c r="Z26" s="9">
        <v>1</v>
      </c>
      <c r="AA26" s="9">
        <v>1</v>
      </c>
      <c r="AB26" s="9">
        <v>1</v>
      </c>
      <c r="AC26" s="18"/>
      <c r="AD26" s="9"/>
      <c r="AE26" s="9">
        <v>1</v>
      </c>
      <c r="AF26" s="9"/>
      <c r="AG26" s="9"/>
      <c r="AH26" s="9"/>
      <c r="AI26" s="9"/>
      <c r="AJ26" s="9"/>
      <c r="AK26" s="9"/>
      <c r="AL26" s="9"/>
      <c r="AM26" s="9"/>
      <c r="AN26" s="9"/>
      <c r="AO26" s="2"/>
    </row>
    <row r="27" spans="1:41" s="7" customFormat="1" ht="24.95" customHeight="1" x14ac:dyDescent="0.15">
      <c r="A27" s="19"/>
      <c r="B27" s="20"/>
      <c r="C27" s="19" t="s">
        <v>137</v>
      </c>
      <c r="D27" s="20">
        <v>100</v>
      </c>
      <c r="E27" s="2" t="s">
        <v>70</v>
      </c>
      <c r="F27" s="8">
        <v>40</v>
      </c>
      <c r="G27" s="2">
        <f t="shared" si="2"/>
        <v>35</v>
      </c>
      <c r="H27" s="2">
        <f t="shared" si="3"/>
        <v>35</v>
      </c>
      <c r="I27" s="8"/>
      <c r="J27" s="8"/>
      <c r="K27" s="8"/>
      <c r="L27" s="8">
        <v>5</v>
      </c>
      <c r="M27" s="9"/>
      <c r="N27" s="9"/>
      <c r="O27" s="9"/>
      <c r="P27" s="9"/>
      <c r="Q27" s="9"/>
      <c r="R27" s="9"/>
      <c r="S27" s="9"/>
      <c r="T27" s="18">
        <v>3</v>
      </c>
      <c r="U27" s="9"/>
      <c r="V27" s="9"/>
      <c r="W27" s="9"/>
      <c r="X27" s="18">
        <v>2</v>
      </c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2"/>
    </row>
    <row r="28" spans="1:41" s="7" customFormat="1" ht="24.95" customHeight="1" x14ac:dyDescent="0.15">
      <c r="A28" s="19"/>
      <c r="B28" s="20"/>
      <c r="C28" s="19"/>
      <c r="D28" s="20"/>
      <c r="E28" s="2" t="s">
        <v>71</v>
      </c>
      <c r="F28" s="8">
        <v>60</v>
      </c>
      <c r="G28" s="2">
        <f t="shared" si="2"/>
        <v>52</v>
      </c>
      <c r="H28" s="2">
        <f t="shared" si="3"/>
        <v>47</v>
      </c>
      <c r="I28" s="8"/>
      <c r="J28" s="8">
        <v>5</v>
      </c>
      <c r="K28" s="8"/>
      <c r="L28" s="8">
        <v>8</v>
      </c>
      <c r="M28" s="9">
        <v>1</v>
      </c>
      <c r="N28" s="9">
        <v>2</v>
      </c>
      <c r="O28" s="9"/>
      <c r="P28" s="9"/>
      <c r="Q28" s="9"/>
      <c r="R28" s="9"/>
      <c r="S28" s="9"/>
      <c r="T28" s="18"/>
      <c r="U28" s="10"/>
      <c r="V28" s="9"/>
      <c r="W28" s="9">
        <v>2</v>
      </c>
      <c r="X28" s="18"/>
      <c r="Y28" s="9"/>
      <c r="Z28" s="9"/>
      <c r="AA28" s="9">
        <v>1</v>
      </c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>
        <v>2</v>
      </c>
      <c r="AO28" s="2"/>
    </row>
    <row r="29" spans="1:41" s="7" customFormat="1" ht="24.95" customHeight="1" x14ac:dyDescent="0.15">
      <c r="A29" s="19"/>
      <c r="B29" s="20"/>
      <c r="C29" s="22" t="s">
        <v>7</v>
      </c>
      <c r="D29" s="20">
        <v>100</v>
      </c>
      <c r="E29" s="2" t="s">
        <v>70</v>
      </c>
      <c r="F29" s="8">
        <v>40</v>
      </c>
      <c r="G29" s="2">
        <f t="shared" si="2"/>
        <v>33</v>
      </c>
      <c r="H29" s="2">
        <f t="shared" si="3"/>
        <v>33</v>
      </c>
      <c r="I29" s="8"/>
      <c r="J29" s="8"/>
      <c r="K29" s="8"/>
      <c r="L29" s="8">
        <v>7</v>
      </c>
      <c r="M29" s="9"/>
      <c r="N29" s="9">
        <v>2</v>
      </c>
      <c r="O29" s="9"/>
      <c r="P29" s="9"/>
      <c r="Q29" s="9"/>
      <c r="R29" s="9"/>
      <c r="S29" s="9"/>
      <c r="T29" s="9"/>
      <c r="U29" s="9">
        <v>2</v>
      </c>
      <c r="V29" s="9"/>
      <c r="W29" s="9"/>
      <c r="X29" s="9"/>
      <c r="Y29" s="9"/>
      <c r="Z29" s="9">
        <v>1</v>
      </c>
      <c r="AA29" s="9"/>
      <c r="AB29" s="9"/>
      <c r="AC29" s="9"/>
      <c r="AD29" s="9"/>
      <c r="AE29" s="9"/>
      <c r="AF29" s="9"/>
      <c r="AG29" s="9">
        <v>2</v>
      </c>
      <c r="AH29" s="9"/>
      <c r="AI29" s="9"/>
      <c r="AJ29" s="9"/>
      <c r="AK29" s="9"/>
      <c r="AL29" s="9"/>
      <c r="AM29" s="9"/>
      <c r="AN29" s="9"/>
      <c r="AO29" s="2"/>
    </row>
    <row r="30" spans="1:41" s="7" customFormat="1" ht="24.95" customHeight="1" x14ac:dyDescent="0.15">
      <c r="A30" s="19"/>
      <c r="B30" s="20"/>
      <c r="C30" s="22"/>
      <c r="D30" s="20"/>
      <c r="E30" s="2" t="s">
        <v>71</v>
      </c>
      <c r="F30" s="8">
        <v>60</v>
      </c>
      <c r="G30" s="2">
        <f t="shared" si="2"/>
        <v>49</v>
      </c>
      <c r="H30" s="2">
        <f t="shared" si="3"/>
        <v>46</v>
      </c>
      <c r="I30" s="8">
        <v>3</v>
      </c>
      <c r="J30" s="8"/>
      <c r="K30" s="8"/>
      <c r="L30" s="8">
        <v>11</v>
      </c>
      <c r="M30" s="9"/>
      <c r="N30" s="9"/>
      <c r="O30" s="9"/>
      <c r="P30" s="9"/>
      <c r="Q30" s="9"/>
      <c r="R30" s="9"/>
      <c r="S30" s="9">
        <v>3</v>
      </c>
      <c r="T30" s="9"/>
      <c r="U30" s="9"/>
      <c r="V30" s="9"/>
      <c r="W30" s="9">
        <v>1</v>
      </c>
      <c r="X30" s="9"/>
      <c r="Y30" s="9"/>
      <c r="Z30" s="9"/>
      <c r="AA30" s="9"/>
      <c r="AB30" s="9">
        <v>3</v>
      </c>
      <c r="AC30" s="9"/>
      <c r="AD30" s="9"/>
      <c r="AE30" s="9">
        <v>2</v>
      </c>
      <c r="AF30" s="9"/>
      <c r="AG30" s="9"/>
      <c r="AH30" s="9"/>
      <c r="AI30" s="9"/>
      <c r="AJ30" s="9"/>
      <c r="AK30" s="9">
        <v>2</v>
      </c>
      <c r="AL30" s="9"/>
      <c r="AM30" s="9"/>
      <c r="AN30" s="9"/>
      <c r="AO30" s="2"/>
    </row>
    <row r="31" spans="1:41" s="7" customFormat="1" ht="24.95" customHeight="1" x14ac:dyDescent="0.15">
      <c r="A31" s="19"/>
      <c r="B31" s="20"/>
      <c r="C31" s="19" t="s">
        <v>64</v>
      </c>
      <c r="D31" s="20">
        <v>50</v>
      </c>
      <c r="E31" s="2" t="s">
        <v>70</v>
      </c>
      <c r="F31" s="8">
        <v>20</v>
      </c>
      <c r="G31" s="2">
        <f t="shared" si="2"/>
        <v>16</v>
      </c>
      <c r="H31" s="2">
        <f t="shared" si="3"/>
        <v>16</v>
      </c>
      <c r="I31" s="2"/>
      <c r="J31" s="2"/>
      <c r="K31" s="2"/>
      <c r="L31" s="8">
        <v>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>
        <v>2</v>
      </c>
      <c r="X31" s="2"/>
      <c r="Y31" s="2"/>
      <c r="Z31" s="2"/>
      <c r="AA31" s="2"/>
      <c r="AB31" s="2"/>
      <c r="AC31" s="2"/>
      <c r="AD31" s="2"/>
      <c r="AE31" s="2">
        <v>2</v>
      </c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s="7" customFormat="1" ht="24.95" customHeight="1" x14ac:dyDescent="0.15">
      <c r="A32" s="19"/>
      <c r="B32" s="20"/>
      <c r="C32" s="19"/>
      <c r="D32" s="20"/>
      <c r="E32" s="2" t="s">
        <v>71</v>
      </c>
      <c r="F32" s="8">
        <v>30</v>
      </c>
      <c r="G32" s="2">
        <f t="shared" si="2"/>
        <v>24</v>
      </c>
      <c r="H32" s="2">
        <f t="shared" si="3"/>
        <v>24</v>
      </c>
      <c r="I32" s="2"/>
      <c r="J32" s="2"/>
      <c r="K32" s="2"/>
      <c r="L32" s="8">
        <v>6</v>
      </c>
      <c r="M32" s="2"/>
      <c r="N32" s="2">
        <v>1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>
        <v>3</v>
      </c>
      <c r="Z32" s="2"/>
      <c r="AA32" s="2"/>
      <c r="AB32" s="2"/>
      <c r="AC32" s="2"/>
      <c r="AD32" s="2"/>
      <c r="AE32" s="2"/>
      <c r="AF32" s="2"/>
      <c r="AG32" s="2">
        <v>2</v>
      </c>
      <c r="AH32" s="2"/>
      <c r="AI32" s="2"/>
      <c r="AJ32" s="2"/>
      <c r="AK32" s="2"/>
      <c r="AL32" s="2"/>
      <c r="AM32" s="2"/>
      <c r="AN32" s="2"/>
      <c r="AO32" s="2"/>
    </row>
    <row r="33" spans="1:41" s="7" customFormat="1" ht="24.95" customHeight="1" x14ac:dyDescent="0.15">
      <c r="A33" s="19"/>
      <c r="B33" s="20"/>
      <c r="C33" s="22" t="s">
        <v>8</v>
      </c>
      <c r="D33" s="20">
        <v>50</v>
      </c>
      <c r="E33" s="2" t="s">
        <v>70</v>
      </c>
      <c r="F33" s="8">
        <v>20</v>
      </c>
      <c r="G33" s="2">
        <f t="shared" si="2"/>
        <v>16</v>
      </c>
      <c r="H33" s="2">
        <f t="shared" si="3"/>
        <v>16</v>
      </c>
      <c r="I33" s="2"/>
      <c r="J33" s="2"/>
      <c r="K33" s="2"/>
      <c r="L33" s="8">
        <v>4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>
        <v>2</v>
      </c>
      <c r="Z33" s="9"/>
      <c r="AA33" s="9"/>
      <c r="AB33" s="9">
        <v>1</v>
      </c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>
        <v>1</v>
      </c>
      <c r="AN33" s="9"/>
      <c r="AO33" s="2"/>
    </row>
    <row r="34" spans="1:41" s="7" customFormat="1" ht="24.95" customHeight="1" x14ac:dyDescent="0.15">
      <c r="A34" s="19"/>
      <c r="B34" s="20"/>
      <c r="C34" s="22"/>
      <c r="D34" s="20"/>
      <c r="E34" s="2" t="s">
        <v>71</v>
      </c>
      <c r="F34" s="8">
        <v>30</v>
      </c>
      <c r="G34" s="2">
        <f t="shared" si="2"/>
        <v>25</v>
      </c>
      <c r="H34" s="2">
        <f t="shared" si="3"/>
        <v>25</v>
      </c>
      <c r="I34" s="8"/>
      <c r="J34" s="8"/>
      <c r="K34" s="8"/>
      <c r="L34" s="8">
        <v>5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>
        <v>2</v>
      </c>
      <c r="AG34" s="9"/>
      <c r="AH34" s="9">
        <v>2</v>
      </c>
      <c r="AI34" s="9"/>
      <c r="AJ34" s="9"/>
      <c r="AK34" s="9"/>
      <c r="AL34" s="9"/>
      <c r="AM34" s="9"/>
      <c r="AN34" s="9">
        <v>1</v>
      </c>
      <c r="AO34" s="2"/>
    </row>
    <row r="35" spans="1:41" s="7" customFormat="1" ht="24.95" customHeight="1" x14ac:dyDescent="0.15">
      <c r="A35" s="19"/>
      <c r="B35" s="20"/>
      <c r="C35" s="6" t="s">
        <v>159</v>
      </c>
      <c r="D35" s="2">
        <v>50</v>
      </c>
      <c r="E35" s="2" t="s">
        <v>71</v>
      </c>
      <c r="F35" s="8">
        <v>50</v>
      </c>
      <c r="G35" s="2">
        <f t="shared" si="2"/>
        <v>41</v>
      </c>
      <c r="H35" s="2">
        <f t="shared" si="3"/>
        <v>41</v>
      </c>
      <c r="I35" s="2"/>
      <c r="J35" s="2"/>
      <c r="K35" s="2"/>
      <c r="L35" s="8">
        <v>9</v>
      </c>
      <c r="M35" s="9"/>
      <c r="N35" s="9"/>
      <c r="O35" s="9"/>
      <c r="P35" s="9"/>
      <c r="Q35" s="9"/>
      <c r="R35" s="9"/>
      <c r="S35" s="9"/>
      <c r="T35" s="9">
        <v>2</v>
      </c>
      <c r="U35" s="9"/>
      <c r="V35" s="9"/>
      <c r="W35" s="9"/>
      <c r="X35" s="9"/>
      <c r="Y35" s="9"/>
      <c r="Z35" s="9"/>
      <c r="AA35" s="9"/>
      <c r="AB35" s="9"/>
      <c r="AC35" s="9"/>
      <c r="AD35" s="9"/>
      <c r="AE35" s="9">
        <v>2</v>
      </c>
      <c r="AF35" s="9"/>
      <c r="AG35" s="9"/>
      <c r="AH35" s="9">
        <v>2</v>
      </c>
      <c r="AI35" s="9"/>
      <c r="AJ35" s="9"/>
      <c r="AK35" s="9"/>
      <c r="AL35" s="9"/>
      <c r="AM35" s="9">
        <v>1</v>
      </c>
      <c r="AN35" s="9">
        <v>2</v>
      </c>
      <c r="AO35" s="2"/>
    </row>
    <row r="36" spans="1:41" s="7" customFormat="1" ht="24.95" customHeight="1" x14ac:dyDescent="0.15">
      <c r="A36" s="19"/>
      <c r="B36" s="20"/>
      <c r="C36" s="19" t="s">
        <v>72</v>
      </c>
      <c r="D36" s="20">
        <v>100</v>
      </c>
      <c r="E36" s="2" t="s">
        <v>70</v>
      </c>
      <c r="F36" s="8">
        <v>20</v>
      </c>
      <c r="G36" s="2">
        <f t="shared" si="2"/>
        <v>16</v>
      </c>
      <c r="H36" s="2">
        <f t="shared" si="3"/>
        <v>16</v>
      </c>
      <c r="I36" s="2"/>
      <c r="J36" s="2"/>
      <c r="K36" s="2"/>
      <c r="L36" s="8">
        <v>4</v>
      </c>
      <c r="M36" s="9"/>
      <c r="N36" s="9"/>
      <c r="O36" s="9"/>
      <c r="P36" s="9"/>
      <c r="Q36" s="9"/>
      <c r="R36" s="9"/>
      <c r="S36" s="9"/>
      <c r="T36" s="9"/>
      <c r="U36" s="9">
        <v>2</v>
      </c>
      <c r="V36" s="9"/>
      <c r="W36" s="9">
        <v>1</v>
      </c>
      <c r="X36" s="9"/>
      <c r="Y36" s="9"/>
      <c r="Z36" s="9"/>
      <c r="AA36" s="9"/>
      <c r="AB36" s="9"/>
      <c r="AC36" s="9"/>
      <c r="AD36" s="9"/>
      <c r="AE36" s="9"/>
      <c r="AF36" s="9"/>
      <c r="AG36" s="9">
        <v>1</v>
      </c>
      <c r="AH36" s="9"/>
      <c r="AI36" s="9"/>
      <c r="AJ36" s="9"/>
      <c r="AK36" s="9"/>
      <c r="AL36" s="9"/>
      <c r="AM36" s="9"/>
      <c r="AN36" s="9"/>
      <c r="AO36" s="2"/>
    </row>
    <row r="37" spans="1:41" s="7" customFormat="1" ht="24.95" customHeight="1" x14ac:dyDescent="0.15">
      <c r="A37" s="19"/>
      <c r="B37" s="20"/>
      <c r="C37" s="19"/>
      <c r="D37" s="20"/>
      <c r="E37" s="2" t="s">
        <v>71</v>
      </c>
      <c r="F37" s="8">
        <v>80</v>
      </c>
      <c r="G37" s="2">
        <f t="shared" si="2"/>
        <v>67</v>
      </c>
      <c r="H37" s="2">
        <f t="shared" si="3"/>
        <v>62</v>
      </c>
      <c r="I37" s="2"/>
      <c r="J37" s="2">
        <v>5</v>
      </c>
      <c r="K37" s="2"/>
      <c r="L37" s="8">
        <v>13</v>
      </c>
      <c r="M37" s="9"/>
      <c r="N37" s="9">
        <v>1</v>
      </c>
      <c r="O37" s="9"/>
      <c r="P37" s="9"/>
      <c r="Q37" s="9"/>
      <c r="R37" s="9"/>
      <c r="S37" s="9"/>
      <c r="T37" s="9"/>
      <c r="U37" s="9"/>
      <c r="V37" s="9"/>
      <c r="W37" s="9"/>
      <c r="X37" s="9"/>
      <c r="Y37" s="9">
        <v>3</v>
      </c>
      <c r="Z37" s="9"/>
      <c r="AA37" s="9"/>
      <c r="AB37" s="9">
        <v>3</v>
      </c>
      <c r="AC37" s="9"/>
      <c r="AD37" s="9"/>
      <c r="AE37" s="9">
        <v>3</v>
      </c>
      <c r="AF37" s="9"/>
      <c r="AG37" s="9"/>
      <c r="AH37" s="9"/>
      <c r="AI37" s="9"/>
      <c r="AJ37" s="9"/>
      <c r="AK37" s="9"/>
      <c r="AL37" s="9"/>
      <c r="AM37" s="9">
        <v>1</v>
      </c>
      <c r="AN37" s="9">
        <v>2</v>
      </c>
      <c r="AO37" s="2"/>
    </row>
    <row r="38" spans="1:41" s="7" customFormat="1" ht="24.95" customHeight="1" x14ac:dyDescent="0.15">
      <c r="A38" s="19"/>
      <c r="B38" s="20"/>
      <c r="C38" s="22" t="s">
        <v>9</v>
      </c>
      <c r="D38" s="20">
        <v>50</v>
      </c>
      <c r="E38" s="2" t="s">
        <v>70</v>
      </c>
      <c r="F38" s="8">
        <v>30</v>
      </c>
      <c r="G38" s="2">
        <f t="shared" si="2"/>
        <v>24</v>
      </c>
      <c r="H38" s="2">
        <f t="shared" si="3"/>
        <v>24</v>
      </c>
      <c r="I38" s="8"/>
      <c r="J38" s="8"/>
      <c r="K38" s="8"/>
      <c r="L38" s="8">
        <v>6</v>
      </c>
      <c r="M38" s="9">
        <v>1</v>
      </c>
      <c r="N38" s="9"/>
      <c r="O38" s="9"/>
      <c r="P38" s="9"/>
      <c r="Q38" s="9"/>
      <c r="R38" s="9"/>
      <c r="S38" s="9"/>
      <c r="T38" s="18">
        <v>2</v>
      </c>
      <c r="U38" s="9"/>
      <c r="V38" s="9">
        <v>2</v>
      </c>
      <c r="W38" s="9"/>
      <c r="X38" s="18">
        <v>1</v>
      </c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2"/>
    </row>
    <row r="39" spans="1:41" s="7" customFormat="1" ht="24.95" customHeight="1" x14ac:dyDescent="0.15">
      <c r="A39" s="19"/>
      <c r="B39" s="20"/>
      <c r="C39" s="22"/>
      <c r="D39" s="20"/>
      <c r="E39" s="2" t="s">
        <v>71</v>
      </c>
      <c r="F39" s="8">
        <v>20</v>
      </c>
      <c r="G39" s="2">
        <f t="shared" si="2"/>
        <v>16</v>
      </c>
      <c r="H39" s="2">
        <f t="shared" si="3"/>
        <v>16</v>
      </c>
      <c r="I39" s="8"/>
      <c r="J39" s="8"/>
      <c r="K39" s="8"/>
      <c r="L39" s="8">
        <v>4</v>
      </c>
      <c r="M39" s="9"/>
      <c r="N39" s="9"/>
      <c r="O39" s="9"/>
      <c r="P39" s="9"/>
      <c r="Q39" s="9"/>
      <c r="R39" s="9"/>
      <c r="S39" s="9"/>
      <c r="T39" s="18"/>
      <c r="U39" s="9"/>
      <c r="V39" s="9"/>
      <c r="W39" s="9">
        <v>1</v>
      </c>
      <c r="X39" s="18"/>
      <c r="Y39" s="9"/>
      <c r="Z39" s="9"/>
      <c r="AA39" s="9"/>
      <c r="AB39" s="9"/>
      <c r="AC39" s="9"/>
      <c r="AD39" s="9"/>
      <c r="AE39" s="9"/>
      <c r="AF39" s="9"/>
      <c r="AG39" s="9">
        <v>3</v>
      </c>
      <c r="AH39" s="9"/>
      <c r="AI39" s="9"/>
      <c r="AJ39" s="9"/>
      <c r="AK39" s="9"/>
      <c r="AL39" s="9"/>
      <c r="AM39" s="9"/>
      <c r="AN39" s="9"/>
      <c r="AO39" s="2"/>
    </row>
    <row r="40" spans="1:41" s="7" customFormat="1" ht="24.95" customHeight="1" x14ac:dyDescent="0.15">
      <c r="A40" s="19" t="s">
        <v>51</v>
      </c>
      <c r="B40" s="20">
        <f>SUM(D40:D43)</f>
        <v>350</v>
      </c>
      <c r="C40" s="22" t="s">
        <v>11</v>
      </c>
      <c r="D40" s="20">
        <v>300</v>
      </c>
      <c r="E40" s="2" t="s">
        <v>70</v>
      </c>
      <c r="F40" s="8">
        <v>210</v>
      </c>
      <c r="G40" s="2">
        <f t="shared" si="2"/>
        <v>185</v>
      </c>
      <c r="H40" s="2">
        <f t="shared" si="3"/>
        <v>165</v>
      </c>
      <c r="I40" s="8">
        <v>5</v>
      </c>
      <c r="J40" s="8">
        <v>5</v>
      </c>
      <c r="K40" s="8">
        <v>10</v>
      </c>
      <c r="L40" s="8">
        <v>25</v>
      </c>
      <c r="M40" s="9">
        <v>2</v>
      </c>
      <c r="N40" s="9">
        <v>1</v>
      </c>
      <c r="O40" s="9"/>
      <c r="P40" s="9">
        <v>2</v>
      </c>
      <c r="Q40" s="9">
        <v>2</v>
      </c>
      <c r="R40" s="9"/>
      <c r="S40" s="9">
        <v>2</v>
      </c>
      <c r="T40" s="18">
        <v>2</v>
      </c>
      <c r="U40" s="9"/>
      <c r="V40" s="9"/>
      <c r="W40" s="9">
        <v>1</v>
      </c>
      <c r="X40" s="18">
        <v>1</v>
      </c>
      <c r="Y40" s="9"/>
      <c r="Z40" s="9"/>
      <c r="AA40" s="9"/>
      <c r="AB40" s="9">
        <v>1</v>
      </c>
      <c r="AC40" s="18">
        <v>1</v>
      </c>
      <c r="AD40" s="9"/>
      <c r="AE40" s="9">
        <v>3</v>
      </c>
      <c r="AF40" s="9"/>
      <c r="AG40" s="9">
        <v>2</v>
      </c>
      <c r="AH40" s="9"/>
      <c r="AI40" s="9">
        <v>2</v>
      </c>
      <c r="AJ40" s="9"/>
      <c r="AK40" s="9">
        <v>1</v>
      </c>
      <c r="AL40" s="9">
        <v>2</v>
      </c>
      <c r="AM40" s="9"/>
      <c r="AN40" s="9"/>
      <c r="AO40" s="2"/>
    </row>
    <row r="41" spans="1:41" s="7" customFormat="1" ht="24.95" customHeight="1" x14ac:dyDescent="0.15">
      <c r="A41" s="19"/>
      <c r="B41" s="20"/>
      <c r="C41" s="22"/>
      <c r="D41" s="20"/>
      <c r="E41" s="2" t="s">
        <v>71</v>
      </c>
      <c r="F41" s="8">
        <v>90</v>
      </c>
      <c r="G41" s="2">
        <f t="shared" si="2"/>
        <v>80</v>
      </c>
      <c r="H41" s="2">
        <f t="shared" si="3"/>
        <v>74</v>
      </c>
      <c r="I41" s="8">
        <v>3</v>
      </c>
      <c r="J41" s="8">
        <v>3</v>
      </c>
      <c r="K41" s="8"/>
      <c r="L41" s="8">
        <v>10</v>
      </c>
      <c r="M41" s="9"/>
      <c r="N41" s="9"/>
      <c r="O41" s="9"/>
      <c r="P41" s="9"/>
      <c r="Q41" s="9"/>
      <c r="R41" s="9"/>
      <c r="S41" s="9"/>
      <c r="T41" s="18"/>
      <c r="U41" s="9">
        <v>2</v>
      </c>
      <c r="V41" s="9"/>
      <c r="W41" s="9"/>
      <c r="X41" s="18"/>
      <c r="Y41" s="9">
        <v>2</v>
      </c>
      <c r="Z41" s="9"/>
      <c r="AA41" s="9"/>
      <c r="AB41" s="9"/>
      <c r="AC41" s="18"/>
      <c r="AD41" s="9"/>
      <c r="AE41" s="9"/>
      <c r="AF41" s="9"/>
      <c r="AG41" s="9"/>
      <c r="AH41" s="9">
        <v>2</v>
      </c>
      <c r="AI41" s="9"/>
      <c r="AJ41" s="9"/>
      <c r="AK41" s="9"/>
      <c r="AL41" s="9"/>
      <c r="AM41" s="9">
        <v>1</v>
      </c>
      <c r="AN41" s="9">
        <v>3</v>
      </c>
      <c r="AO41" s="2"/>
    </row>
    <row r="42" spans="1:41" s="7" customFormat="1" ht="24.95" customHeight="1" x14ac:dyDescent="0.15">
      <c r="A42" s="19"/>
      <c r="B42" s="20"/>
      <c r="C42" s="22" t="s">
        <v>12</v>
      </c>
      <c r="D42" s="20">
        <v>50</v>
      </c>
      <c r="E42" s="2" t="s">
        <v>70</v>
      </c>
      <c r="F42" s="8">
        <v>35</v>
      </c>
      <c r="G42" s="2">
        <f t="shared" si="2"/>
        <v>28</v>
      </c>
      <c r="H42" s="2">
        <f t="shared" si="3"/>
        <v>28</v>
      </c>
      <c r="I42" s="8"/>
      <c r="J42" s="8"/>
      <c r="K42" s="8"/>
      <c r="L42" s="8">
        <v>7</v>
      </c>
      <c r="M42" s="9"/>
      <c r="N42" s="9"/>
      <c r="O42" s="9"/>
      <c r="P42" s="9"/>
      <c r="Q42" s="9"/>
      <c r="R42" s="9"/>
      <c r="S42" s="9"/>
      <c r="T42" s="9"/>
      <c r="U42" s="9"/>
      <c r="V42" s="9">
        <v>3</v>
      </c>
      <c r="W42" s="9">
        <v>1</v>
      </c>
      <c r="X42" s="9"/>
      <c r="Y42" s="9">
        <v>2</v>
      </c>
      <c r="Z42" s="9"/>
      <c r="AA42" s="9">
        <v>1</v>
      </c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2"/>
    </row>
    <row r="43" spans="1:41" s="7" customFormat="1" ht="24.95" customHeight="1" x14ac:dyDescent="0.15">
      <c r="A43" s="19"/>
      <c r="B43" s="20"/>
      <c r="C43" s="22"/>
      <c r="D43" s="20"/>
      <c r="E43" s="2" t="s">
        <v>71</v>
      </c>
      <c r="F43" s="8">
        <v>15</v>
      </c>
      <c r="G43" s="2">
        <f t="shared" si="2"/>
        <v>12</v>
      </c>
      <c r="H43" s="2">
        <f t="shared" si="3"/>
        <v>12</v>
      </c>
      <c r="I43" s="8"/>
      <c r="J43" s="8"/>
      <c r="K43" s="8"/>
      <c r="L43" s="8">
        <v>3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>
        <v>3</v>
      </c>
      <c r="AH43" s="9"/>
      <c r="AI43" s="9"/>
      <c r="AJ43" s="9"/>
      <c r="AK43" s="9"/>
      <c r="AL43" s="9"/>
      <c r="AM43" s="9"/>
      <c r="AN43" s="9"/>
      <c r="AO43" s="2"/>
    </row>
    <row r="44" spans="1:41" s="7" customFormat="1" ht="24.95" customHeight="1" x14ac:dyDescent="0.15">
      <c r="A44" s="19" t="s">
        <v>16</v>
      </c>
      <c r="B44" s="20">
        <f>SUM(D44:D45)</f>
        <v>160</v>
      </c>
      <c r="C44" s="22" t="s">
        <v>131</v>
      </c>
      <c r="D44" s="20">
        <v>160</v>
      </c>
      <c r="E44" s="2" t="s">
        <v>70</v>
      </c>
      <c r="F44" s="8">
        <v>60</v>
      </c>
      <c r="G44" s="2">
        <f t="shared" si="2"/>
        <v>54</v>
      </c>
      <c r="H44" s="2">
        <f t="shared" si="3"/>
        <v>54</v>
      </c>
      <c r="I44" s="2"/>
      <c r="J44" s="2"/>
      <c r="K44" s="2"/>
      <c r="L44" s="8">
        <v>6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>
        <v>1</v>
      </c>
      <c r="X44" s="18">
        <v>2</v>
      </c>
      <c r="Y44" s="9">
        <v>3</v>
      </c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2"/>
    </row>
    <row r="45" spans="1:41" s="7" customFormat="1" ht="24.95" customHeight="1" x14ac:dyDescent="0.15">
      <c r="A45" s="19"/>
      <c r="B45" s="20"/>
      <c r="C45" s="22"/>
      <c r="D45" s="20"/>
      <c r="E45" s="2" t="s">
        <v>71</v>
      </c>
      <c r="F45" s="8">
        <v>100</v>
      </c>
      <c r="G45" s="2">
        <f t="shared" si="2"/>
        <v>88</v>
      </c>
      <c r="H45" s="2">
        <f t="shared" si="3"/>
        <v>82</v>
      </c>
      <c r="I45" s="2">
        <v>3</v>
      </c>
      <c r="J45" s="2">
        <v>3</v>
      </c>
      <c r="K45" s="2"/>
      <c r="L45" s="8">
        <v>12</v>
      </c>
      <c r="M45" s="9"/>
      <c r="N45" s="9">
        <v>1</v>
      </c>
      <c r="O45" s="9"/>
      <c r="P45" s="9"/>
      <c r="Q45" s="9"/>
      <c r="R45" s="9"/>
      <c r="S45" s="9">
        <v>2</v>
      </c>
      <c r="T45" s="9"/>
      <c r="U45" s="9"/>
      <c r="V45" s="9"/>
      <c r="W45" s="9"/>
      <c r="X45" s="18"/>
      <c r="Y45" s="9"/>
      <c r="Z45" s="9"/>
      <c r="AA45" s="9">
        <v>2</v>
      </c>
      <c r="AB45" s="9">
        <v>2</v>
      </c>
      <c r="AC45" s="9"/>
      <c r="AD45" s="9"/>
      <c r="AE45" s="9">
        <v>1</v>
      </c>
      <c r="AF45" s="9"/>
      <c r="AG45" s="9">
        <v>2</v>
      </c>
      <c r="AH45" s="9"/>
      <c r="AI45" s="9"/>
      <c r="AJ45" s="9"/>
      <c r="AK45" s="9"/>
      <c r="AL45" s="9"/>
      <c r="AM45" s="9">
        <v>2</v>
      </c>
      <c r="AN45" s="9"/>
      <c r="AO45" s="2"/>
    </row>
    <row r="46" spans="1:41" s="7" customFormat="1" ht="24.95" customHeight="1" x14ac:dyDescent="0.15">
      <c r="A46" s="19" t="s">
        <v>17</v>
      </c>
      <c r="B46" s="20">
        <f>SUM(D46:D50)</f>
        <v>400</v>
      </c>
      <c r="C46" s="11" t="s">
        <v>132</v>
      </c>
      <c r="D46" s="2">
        <v>100</v>
      </c>
      <c r="E46" s="2" t="s">
        <v>70</v>
      </c>
      <c r="F46" s="8">
        <v>100</v>
      </c>
      <c r="G46" s="2">
        <f t="shared" si="2"/>
        <v>92</v>
      </c>
      <c r="H46" s="2">
        <f t="shared" si="3"/>
        <v>82</v>
      </c>
      <c r="I46" s="2">
        <v>5</v>
      </c>
      <c r="J46" s="2">
        <v>5</v>
      </c>
      <c r="K46" s="2"/>
      <c r="L46" s="8">
        <v>8</v>
      </c>
      <c r="M46" s="9"/>
      <c r="N46" s="9"/>
      <c r="O46" s="9"/>
      <c r="P46" s="9"/>
      <c r="Q46" s="9"/>
      <c r="R46" s="9"/>
      <c r="S46" s="9"/>
      <c r="T46" s="9"/>
      <c r="U46" s="9"/>
      <c r="V46" s="9">
        <v>2</v>
      </c>
      <c r="W46" s="9"/>
      <c r="X46" s="9">
        <v>2</v>
      </c>
      <c r="Y46" s="9"/>
      <c r="Z46" s="9"/>
      <c r="AA46" s="9"/>
      <c r="AB46" s="9"/>
      <c r="AC46" s="9"/>
      <c r="AD46" s="9">
        <v>2</v>
      </c>
      <c r="AE46" s="9"/>
      <c r="AF46" s="9"/>
      <c r="AG46" s="9">
        <v>2</v>
      </c>
      <c r="AH46" s="9"/>
      <c r="AI46" s="9"/>
      <c r="AJ46" s="9"/>
      <c r="AK46" s="9"/>
      <c r="AL46" s="9"/>
      <c r="AM46" s="9"/>
      <c r="AN46" s="9"/>
      <c r="AO46" s="2"/>
    </row>
    <row r="47" spans="1:41" s="7" customFormat="1" ht="24.95" customHeight="1" x14ac:dyDescent="0.15">
      <c r="A47" s="19"/>
      <c r="B47" s="20"/>
      <c r="C47" s="11" t="s">
        <v>109</v>
      </c>
      <c r="D47" s="2">
        <v>200</v>
      </c>
      <c r="E47" s="2" t="s">
        <v>70</v>
      </c>
      <c r="F47" s="8">
        <v>200</v>
      </c>
      <c r="G47" s="2">
        <f t="shared" si="2"/>
        <v>165</v>
      </c>
      <c r="H47" s="2">
        <f t="shared" si="3"/>
        <v>145</v>
      </c>
      <c r="I47" s="8">
        <v>5</v>
      </c>
      <c r="J47" s="8">
        <v>5</v>
      </c>
      <c r="K47" s="8">
        <v>10</v>
      </c>
      <c r="L47" s="8">
        <v>35</v>
      </c>
      <c r="M47" s="9">
        <v>2</v>
      </c>
      <c r="N47" s="9">
        <v>1</v>
      </c>
      <c r="O47" s="9">
        <v>2</v>
      </c>
      <c r="P47" s="9">
        <v>2</v>
      </c>
      <c r="Q47" s="9"/>
      <c r="R47" s="9">
        <v>2</v>
      </c>
      <c r="S47" s="9">
        <v>2</v>
      </c>
      <c r="T47" s="9"/>
      <c r="U47" s="9">
        <v>2</v>
      </c>
      <c r="V47" s="9"/>
      <c r="W47" s="9">
        <v>1</v>
      </c>
      <c r="X47" s="9"/>
      <c r="Y47" s="9">
        <v>2</v>
      </c>
      <c r="Z47" s="9"/>
      <c r="AA47" s="9"/>
      <c r="AB47" s="9"/>
      <c r="AC47" s="9">
        <v>2</v>
      </c>
      <c r="AD47" s="9"/>
      <c r="AE47" s="9">
        <v>2</v>
      </c>
      <c r="AF47" s="9"/>
      <c r="AG47" s="9"/>
      <c r="AH47" s="9">
        <v>2</v>
      </c>
      <c r="AI47" s="9">
        <v>2</v>
      </c>
      <c r="AJ47" s="9">
        <v>2</v>
      </c>
      <c r="AK47" s="9">
        <v>2</v>
      </c>
      <c r="AL47" s="9">
        <v>2</v>
      </c>
      <c r="AM47" s="9">
        <v>2</v>
      </c>
      <c r="AN47" s="9">
        <v>3</v>
      </c>
      <c r="AO47" s="2"/>
    </row>
    <row r="48" spans="1:41" s="7" customFormat="1" ht="24.95" customHeight="1" x14ac:dyDescent="0.15">
      <c r="A48" s="19"/>
      <c r="B48" s="20"/>
      <c r="C48" s="11" t="s">
        <v>18</v>
      </c>
      <c r="D48" s="2">
        <v>50</v>
      </c>
      <c r="E48" s="2" t="s">
        <v>70</v>
      </c>
      <c r="F48" s="8">
        <v>50</v>
      </c>
      <c r="G48" s="2">
        <f t="shared" si="2"/>
        <v>41</v>
      </c>
      <c r="H48" s="2">
        <f t="shared" si="3"/>
        <v>41</v>
      </c>
      <c r="I48" s="2"/>
      <c r="J48" s="2"/>
      <c r="K48" s="2"/>
      <c r="L48" s="8">
        <v>9</v>
      </c>
      <c r="M48" s="9">
        <v>3</v>
      </c>
      <c r="N48" s="9"/>
      <c r="O48" s="9"/>
      <c r="P48" s="9"/>
      <c r="Q48" s="9"/>
      <c r="R48" s="9"/>
      <c r="S48" s="9"/>
      <c r="T48" s="9"/>
      <c r="U48" s="9"/>
      <c r="V48" s="9"/>
      <c r="W48" s="9">
        <v>1</v>
      </c>
      <c r="X48" s="9"/>
      <c r="Y48" s="9">
        <v>2</v>
      </c>
      <c r="Z48" s="9"/>
      <c r="AA48" s="9">
        <v>1</v>
      </c>
      <c r="AB48" s="9"/>
      <c r="AC48" s="9"/>
      <c r="AD48" s="9"/>
      <c r="AE48" s="9">
        <v>2</v>
      </c>
      <c r="AF48" s="9"/>
      <c r="AG48" s="9"/>
      <c r="AH48" s="9"/>
      <c r="AI48" s="9"/>
      <c r="AJ48" s="9"/>
      <c r="AK48" s="9"/>
      <c r="AL48" s="9"/>
      <c r="AM48" s="9"/>
      <c r="AN48" s="9"/>
      <c r="AO48" s="2"/>
    </row>
    <row r="49" spans="1:41" s="7" customFormat="1" ht="24.95" customHeight="1" x14ac:dyDescent="0.15">
      <c r="A49" s="19"/>
      <c r="B49" s="20"/>
      <c r="C49" s="22" t="s">
        <v>114</v>
      </c>
      <c r="D49" s="20">
        <v>50</v>
      </c>
      <c r="E49" s="2" t="s">
        <v>70</v>
      </c>
      <c r="F49" s="8">
        <v>30</v>
      </c>
      <c r="G49" s="2">
        <f t="shared" si="2"/>
        <v>30</v>
      </c>
      <c r="H49" s="2">
        <f t="shared" si="3"/>
        <v>30</v>
      </c>
      <c r="I49" s="2"/>
      <c r="J49" s="2"/>
      <c r="K49" s="2"/>
      <c r="L49" s="8">
        <v>0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2"/>
    </row>
    <row r="50" spans="1:41" s="7" customFormat="1" ht="24.95" customHeight="1" x14ac:dyDescent="0.15">
      <c r="A50" s="19"/>
      <c r="B50" s="20"/>
      <c r="C50" s="22"/>
      <c r="D50" s="20"/>
      <c r="E50" s="2" t="s">
        <v>71</v>
      </c>
      <c r="F50" s="8">
        <v>20</v>
      </c>
      <c r="G50" s="2">
        <f t="shared" si="2"/>
        <v>20</v>
      </c>
      <c r="H50" s="2">
        <f t="shared" si="3"/>
        <v>20</v>
      </c>
      <c r="I50" s="2"/>
      <c r="J50" s="2"/>
      <c r="K50" s="2"/>
      <c r="L50" s="8">
        <v>0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2"/>
    </row>
    <row r="51" spans="1:41" s="7" customFormat="1" ht="24.95" customHeight="1" x14ac:dyDescent="0.15">
      <c r="A51" s="19" t="s">
        <v>13</v>
      </c>
      <c r="B51" s="20">
        <f>SUM(D51:D55)</f>
        <v>280</v>
      </c>
      <c r="C51" s="22" t="s">
        <v>14</v>
      </c>
      <c r="D51" s="20">
        <v>110</v>
      </c>
      <c r="E51" s="2" t="s">
        <v>70</v>
      </c>
      <c r="F51" s="8">
        <v>75</v>
      </c>
      <c r="G51" s="2">
        <f t="shared" si="2"/>
        <v>65</v>
      </c>
      <c r="H51" s="2">
        <f t="shared" si="3"/>
        <v>65</v>
      </c>
      <c r="I51" s="2"/>
      <c r="J51" s="2"/>
      <c r="K51" s="2"/>
      <c r="L51" s="8">
        <v>10</v>
      </c>
      <c r="M51" s="9"/>
      <c r="N51" s="9"/>
      <c r="O51" s="9"/>
      <c r="P51" s="9"/>
      <c r="Q51" s="9"/>
      <c r="R51" s="9"/>
      <c r="S51" s="9">
        <v>2</v>
      </c>
      <c r="T51" s="18">
        <v>2</v>
      </c>
      <c r="U51" s="9"/>
      <c r="V51" s="9"/>
      <c r="W51" s="9"/>
      <c r="X51" s="18">
        <v>2</v>
      </c>
      <c r="Y51" s="9"/>
      <c r="Z51" s="9"/>
      <c r="AA51" s="9"/>
      <c r="AB51" s="9">
        <v>2</v>
      </c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>
        <v>2</v>
      </c>
      <c r="AO51" s="2"/>
    </row>
    <row r="52" spans="1:41" s="7" customFormat="1" ht="24.95" customHeight="1" x14ac:dyDescent="0.15">
      <c r="A52" s="19"/>
      <c r="B52" s="20"/>
      <c r="C52" s="22"/>
      <c r="D52" s="20"/>
      <c r="E52" s="2" t="s">
        <v>71</v>
      </c>
      <c r="F52" s="8">
        <v>35</v>
      </c>
      <c r="G52" s="2">
        <f t="shared" si="2"/>
        <v>28</v>
      </c>
      <c r="H52" s="2">
        <f t="shared" si="3"/>
        <v>28</v>
      </c>
      <c r="I52" s="2"/>
      <c r="J52" s="2"/>
      <c r="K52" s="2"/>
      <c r="L52" s="8">
        <v>7</v>
      </c>
      <c r="M52" s="9"/>
      <c r="N52" s="9"/>
      <c r="O52" s="9"/>
      <c r="P52" s="9"/>
      <c r="Q52" s="9"/>
      <c r="R52" s="9"/>
      <c r="S52" s="9"/>
      <c r="T52" s="18"/>
      <c r="U52" s="9"/>
      <c r="V52" s="9"/>
      <c r="W52" s="9"/>
      <c r="X52" s="18"/>
      <c r="Y52" s="9">
        <v>3</v>
      </c>
      <c r="Z52" s="9"/>
      <c r="AA52" s="9"/>
      <c r="AB52" s="9"/>
      <c r="AC52" s="9"/>
      <c r="AD52" s="9"/>
      <c r="AE52" s="9">
        <v>2</v>
      </c>
      <c r="AF52" s="9"/>
      <c r="AG52" s="9"/>
      <c r="AH52" s="9">
        <v>2</v>
      </c>
      <c r="AI52" s="9"/>
      <c r="AJ52" s="9"/>
      <c r="AK52" s="9"/>
      <c r="AL52" s="9"/>
      <c r="AM52" s="9"/>
      <c r="AN52" s="9"/>
      <c r="AO52" s="2"/>
    </row>
    <row r="53" spans="1:41" s="7" customFormat="1" ht="24.95" customHeight="1" x14ac:dyDescent="0.15">
      <c r="A53" s="19"/>
      <c r="B53" s="20"/>
      <c r="C53" s="19" t="s">
        <v>15</v>
      </c>
      <c r="D53" s="20">
        <v>50</v>
      </c>
      <c r="E53" s="2" t="s">
        <v>70</v>
      </c>
      <c r="F53" s="8">
        <v>40</v>
      </c>
      <c r="G53" s="2">
        <f t="shared" si="2"/>
        <v>32</v>
      </c>
      <c r="H53" s="2">
        <f t="shared" si="3"/>
        <v>32</v>
      </c>
      <c r="I53" s="2"/>
      <c r="J53" s="2"/>
      <c r="K53" s="2"/>
      <c r="L53" s="8">
        <v>8</v>
      </c>
      <c r="M53" s="9"/>
      <c r="N53" s="9"/>
      <c r="O53" s="9">
        <v>2</v>
      </c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>
        <v>2</v>
      </c>
      <c r="AB53" s="9"/>
      <c r="AC53" s="9"/>
      <c r="AD53" s="9"/>
      <c r="AE53" s="9">
        <v>2</v>
      </c>
      <c r="AF53" s="9"/>
      <c r="AG53" s="9">
        <v>2</v>
      </c>
      <c r="AH53" s="9"/>
      <c r="AI53" s="9"/>
      <c r="AJ53" s="9"/>
      <c r="AK53" s="9"/>
      <c r="AL53" s="9"/>
      <c r="AM53" s="9"/>
      <c r="AN53" s="9"/>
      <c r="AO53" s="2"/>
    </row>
    <row r="54" spans="1:41" s="7" customFormat="1" ht="24.95" customHeight="1" x14ac:dyDescent="0.15">
      <c r="A54" s="19"/>
      <c r="B54" s="20"/>
      <c r="C54" s="19"/>
      <c r="D54" s="20"/>
      <c r="E54" s="2" t="s">
        <v>71</v>
      </c>
      <c r="F54" s="8">
        <v>10</v>
      </c>
      <c r="G54" s="2">
        <f t="shared" si="2"/>
        <v>8</v>
      </c>
      <c r="H54" s="2">
        <f t="shared" si="3"/>
        <v>8</v>
      </c>
      <c r="I54" s="2"/>
      <c r="J54" s="2"/>
      <c r="K54" s="2"/>
      <c r="L54" s="8">
        <v>2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>
        <v>2</v>
      </c>
      <c r="AG54" s="2"/>
      <c r="AH54" s="2"/>
      <c r="AI54" s="2"/>
      <c r="AJ54" s="2"/>
      <c r="AK54" s="2"/>
      <c r="AL54" s="2"/>
      <c r="AM54" s="2"/>
      <c r="AN54" s="2"/>
      <c r="AO54" s="2"/>
    </row>
    <row r="55" spans="1:41" s="7" customFormat="1" ht="24.95" customHeight="1" x14ac:dyDescent="0.15">
      <c r="A55" s="19"/>
      <c r="B55" s="20"/>
      <c r="C55" s="11" t="s">
        <v>128</v>
      </c>
      <c r="D55" s="2">
        <v>120</v>
      </c>
      <c r="E55" s="2" t="s">
        <v>70</v>
      </c>
      <c r="F55" s="8">
        <v>120</v>
      </c>
      <c r="G55" s="2">
        <f t="shared" si="2"/>
        <v>102</v>
      </c>
      <c r="H55" s="2">
        <f t="shared" si="3"/>
        <v>92</v>
      </c>
      <c r="I55" s="8">
        <v>5</v>
      </c>
      <c r="J55" s="8">
        <v>5</v>
      </c>
      <c r="K55" s="8"/>
      <c r="L55" s="8">
        <v>18</v>
      </c>
      <c r="M55" s="9">
        <v>2</v>
      </c>
      <c r="N55" s="9"/>
      <c r="O55" s="9">
        <v>1</v>
      </c>
      <c r="P55" s="9"/>
      <c r="Q55" s="9"/>
      <c r="R55" s="9"/>
      <c r="S55" s="9">
        <v>1</v>
      </c>
      <c r="T55" s="9"/>
      <c r="U55" s="9"/>
      <c r="V55" s="9"/>
      <c r="W55" s="9">
        <v>1</v>
      </c>
      <c r="X55" s="9"/>
      <c r="Y55" s="9">
        <v>1</v>
      </c>
      <c r="Z55" s="9"/>
      <c r="AA55" s="9">
        <v>2</v>
      </c>
      <c r="AB55" s="9"/>
      <c r="AC55" s="9"/>
      <c r="AD55" s="9"/>
      <c r="AE55" s="9">
        <v>2</v>
      </c>
      <c r="AF55" s="9"/>
      <c r="AG55" s="9">
        <v>2</v>
      </c>
      <c r="AH55" s="9">
        <v>2</v>
      </c>
      <c r="AI55" s="9">
        <v>2</v>
      </c>
      <c r="AJ55" s="9"/>
      <c r="AK55" s="9"/>
      <c r="AL55" s="9"/>
      <c r="AM55" s="9"/>
      <c r="AN55" s="9">
        <v>2</v>
      </c>
      <c r="AO55" s="2"/>
    </row>
    <row r="56" spans="1:41" s="7" customFormat="1" ht="24.95" customHeight="1" x14ac:dyDescent="0.15">
      <c r="A56" s="19" t="s">
        <v>19</v>
      </c>
      <c r="B56" s="20">
        <f>SUM(D56:D63)</f>
        <v>280</v>
      </c>
      <c r="C56" s="22" t="s">
        <v>129</v>
      </c>
      <c r="D56" s="20">
        <v>90</v>
      </c>
      <c r="E56" s="2" t="s">
        <v>70</v>
      </c>
      <c r="F56" s="8">
        <v>55</v>
      </c>
      <c r="G56" s="2">
        <f t="shared" si="2"/>
        <v>49</v>
      </c>
      <c r="H56" s="2">
        <f t="shared" si="3"/>
        <v>44</v>
      </c>
      <c r="I56" s="8">
        <v>5</v>
      </c>
      <c r="J56" s="8"/>
      <c r="K56" s="8"/>
      <c r="L56" s="8">
        <v>6</v>
      </c>
      <c r="M56" s="9"/>
      <c r="N56" s="9"/>
      <c r="O56" s="9"/>
      <c r="P56" s="9"/>
      <c r="Q56" s="9"/>
      <c r="R56" s="9"/>
      <c r="S56" s="9"/>
      <c r="T56" s="9"/>
      <c r="U56" s="9"/>
      <c r="V56" s="9">
        <v>2</v>
      </c>
      <c r="W56" s="9"/>
      <c r="X56" s="9"/>
      <c r="Y56" s="9"/>
      <c r="Z56" s="9">
        <v>2</v>
      </c>
      <c r="AA56" s="9">
        <v>2</v>
      </c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2"/>
    </row>
    <row r="57" spans="1:41" s="7" customFormat="1" ht="24.95" customHeight="1" x14ac:dyDescent="0.15">
      <c r="A57" s="19"/>
      <c r="B57" s="20"/>
      <c r="C57" s="22"/>
      <c r="D57" s="20"/>
      <c r="E57" s="2" t="s">
        <v>71</v>
      </c>
      <c r="F57" s="8">
        <v>35</v>
      </c>
      <c r="G57" s="2">
        <f t="shared" si="2"/>
        <v>31</v>
      </c>
      <c r="H57" s="2">
        <f t="shared" si="3"/>
        <v>31</v>
      </c>
      <c r="I57" s="8"/>
      <c r="J57" s="8"/>
      <c r="K57" s="8"/>
      <c r="L57" s="8">
        <v>4</v>
      </c>
      <c r="M57" s="9">
        <v>2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>
        <v>2</v>
      </c>
      <c r="AH57" s="9"/>
      <c r="AI57" s="9"/>
      <c r="AJ57" s="9"/>
      <c r="AK57" s="9"/>
      <c r="AL57" s="9"/>
      <c r="AM57" s="9"/>
      <c r="AN57" s="9"/>
      <c r="AO57" s="2"/>
    </row>
    <row r="58" spans="1:41" s="7" customFormat="1" ht="24.95" customHeight="1" x14ac:dyDescent="0.15">
      <c r="A58" s="19"/>
      <c r="B58" s="20"/>
      <c r="C58" s="22" t="s">
        <v>110</v>
      </c>
      <c r="D58" s="20">
        <v>90</v>
      </c>
      <c r="E58" s="2" t="s">
        <v>70</v>
      </c>
      <c r="F58" s="8">
        <v>55</v>
      </c>
      <c r="G58" s="2">
        <f t="shared" si="2"/>
        <v>39</v>
      </c>
      <c r="H58" s="2">
        <f t="shared" si="3"/>
        <v>34</v>
      </c>
      <c r="I58" s="8"/>
      <c r="J58" s="8">
        <v>5</v>
      </c>
      <c r="K58" s="8"/>
      <c r="L58" s="8">
        <v>16</v>
      </c>
      <c r="M58" s="9"/>
      <c r="N58" s="9">
        <v>2</v>
      </c>
      <c r="O58" s="9"/>
      <c r="P58" s="9"/>
      <c r="Q58" s="9"/>
      <c r="R58" s="9"/>
      <c r="S58" s="9"/>
      <c r="T58" s="18">
        <v>2</v>
      </c>
      <c r="U58" s="9">
        <v>1</v>
      </c>
      <c r="V58" s="9"/>
      <c r="W58" s="9">
        <v>1</v>
      </c>
      <c r="X58" s="18">
        <v>3</v>
      </c>
      <c r="Y58" s="9"/>
      <c r="Z58" s="9"/>
      <c r="AA58" s="9"/>
      <c r="AB58" s="9">
        <v>3</v>
      </c>
      <c r="AC58" s="9"/>
      <c r="AD58" s="9"/>
      <c r="AE58" s="9">
        <v>4</v>
      </c>
      <c r="AF58" s="9"/>
      <c r="AG58" s="9"/>
      <c r="AH58" s="9"/>
      <c r="AI58" s="9"/>
      <c r="AJ58" s="9"/>
      <c r="AK58" s="9"/>
      <c r="AL58" s="9"/>
      <c r="AM58" s="9"/>
      <c r="AN58" s="9"/>
      <c r="AO58" s="2"/>
    </row>
    <row r="59" spans="1:41" s="7" customFormat="1" ht="24.95" customHeight="1" x14ac:dyDescent="0.15">
      <c r="A59" s="19"/>
      <c r="B59" s="20"/>
      <c r="C59" s="22"/>
      <c r="D59" s="20"/>
      <c r="E59" s="2" t="s">
        <v>71</v>
      </c>
      <c r="F59" s="8">
        <v>35</v>
      </c>
      <c r="G59" s="2">
        <f t="shared" si="2"/>
        <v>29</v>
      </c>
      <c r="H59" s="2">
        <f t="shared" si="3"/>
        <v>29</v>
      </c>
      <c r="I59" s="8"/>
      <c r="J59" s="8"/>
      <c r="K59" s="8"/>
      <c r="L59" s="8">
        <v>6</v>
      </c>
      <c r="M59" s="9"/>
      <c r="N59" s="9"/>
      <c r="O59" s="9"/>
      <c r="P59" s="9"/>
      <c r="Q59" s="9"/>
      <c r="R59" s="9"/>
      <c r="S59" s="9"/>
      <c r="T59" s="18"/>
      <c r="U59" s="9"/>
      <c r="V59" s="9"/>
      <c r="W59" s="9"/>
      <c r="X59" s="18"/>
      <c r="Y59" s="9">
        <v>2</v>
      </c>
      <c r="Z59" s="9"/>
      <c r="AA59" s="9"/>
      <c r="AB59" s="9"/>
      <c r="AC59" s="9"/>
      <c r="AD59" s="9">
        <v>2</v>
      </c>
      <c r="AE59" s="9"/>
      <c r="AF59" s="9"/>
      <c r="AG59" s="9"/>
      <c r="AH59" s="9"/>
      <c r="AI59" s="9">
        <v>2</v>
      </c>
      <c r="AJ59" s="9"/>
      <c r="AK59" s="9"/>
      <c r="AL59" s="9"/>
      <c r="AM59" s="9"/>
      <c r="AN59" s="9"/>
      <c r="AO59" s="2"/>
    </row>
    <row r="60" spans="1:41" s="7" customFormat="1" ht="24.95" customHeight="1" x14ac:dyDescent="0.15">
      <c r="A60" s="19"/>
      <c r="B60" s="20"/>
      <c r="C60" s="22" t="s">
        <v>20</v>
      </c>
      <c r="D60" s="20">
        <v>30</v>
      </c>
      <c r="E60" s="2" t="s">
        <v>70</v>
      </c>
      <c r="F60" s="8">
        <v>20</v>
      </c>
      <c r="G60" s="2">
        <f t="shared" si="2"/>
        <v>15</v>
      </c>
      <c r="H60" s="2">
        <f t="shared" si="3"/>
        <v>15</v>
      </c>
      <c r="I60" s="8"/>
      <c r="J60" s="8"/>
      <c r="K60" s="8"/>
      <c r="L60" s="8">
        <v>5</v>
      </c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>
        <v>2</v>
      </c>
      <c r="Z60" s="9"/>
      <c r="AA60" s="9"/>
      <c r="AB60" s="9">
        <v>1</v>
      </c>
      <c r="AC60" s="9"/>
      <c r="AD60" s="9"/>
      <c r="AE60" s="9">
        <v>2</v>
      </c>
      <c r="AF60" s="9"/>
      <c r="AG60" s="9"/>
      <c r="AH60" s="9"/>
      <c r="AI60" s="9"/>
      <c r="AJ60" s="9"/>
      <c r="AK60" s="9"/>
      <c r="AL60" s="9"/>
      <c r="AM60" s="9"/>
      <c r="AN60" s="9"/>
      <c r="AO60" s="2"/>
    </row>
    <row r="61" spans="1:41" s="7" customFormat="1" ht="24.95" customHeight="1" x14ac:dyDescent="0.15">
      <c r="A61" s="19"/>
      <c r="B61" s="20"/>
      <c r="C61" s="22"/>
      <c r="D61" s="20"/>
      <c r="E61" s="2" t="s">
        <v>71</v>
      </c>
      <c r="F61" s="8">
        <v>10</v>
      </c>
      <c r="G61" s="2">
        <f t="shared" si="2"/>
        <v>7</v>
      </c>
      <c r="H61" s="2">
        <f t="shared" si="3"/>
        <v>7</v>
      </c>
      <c r="I61" s="8"/>
      <c r="J61" s="8"/>
      <c r="K61" s="8"/>
      <c r="L61" s="8">
        <v>3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>
        <v>1</v>
      </c>
      <c r="X61" s="9"/>
      <c r="Y61" s="9"/>
      <c r="Z61" s="9"/>
      <c r="AA61" s="9"/>
      <c r="AB61" s="9">
        <v>2</v>
      </c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2"/>
    </row>
    <row r="62" spans="1:41" s="7" customFormat="1" ht="24.95" customHeight="1" x14ac:dyDescent="0.15">
      <c r="A62" s="19"/>
      <c r="B62" s="20"/>
      <c r="C62" s="22" t="s">
        <v>21</v>
      </c>
      <c r="D62" s="20">
        <v>70</v>
      </c>
      <c r="E62" s="2" t="s">
        <v>70</v>
      </c>
      <c r="F62" s="8">
        <v>45</v>
      </c>
      <c r="G62" s="2">
        <f t="shared" si="2"/>
        <v>36</v>
      </c>
      <c r="H62" s="2">
        <f t="shared" si="3"/>
        <v>36</v>
      </c>
      <c r="I62" s="8"/>
      <c r="J62" s="8"/>
      <c r="K62" s="8"/>
      <c r="L62" s="8">
        <v>9</v>
      </c>
      <c r="M62" s="9"/>
      <c r="N62" s="9">
        <v>1</v>
      </c>
      <c r="O62" s="9"/>
      <c r="P62" s="9"/>
      <c r="Q62" s="9"/>
      <c r="R62" s="9"/>
      <c r="S62" s="9">
        <v>2</v>
      </c>
      <c r="T62" s="9"/>
      <c r="U62" s="9"/>
      <c r="V62" s="9"/>
      <c r="W62" s="9"/>
      <c r="X62" s="18">
        <v>3</v>
      </c>
      <c r="Y62" s="9"/>
      <c r="Z62" s="9"/>
      <c r="AA62" s="9">
        <v>2</v>
      </c>
      <c r="AB62" s="9"/>
      <c r="AC62" s="9"/>
      <c r="AD62" s="9"/>
      <c r="AE62" s="9">
        <v>1</v>
      </c>
      <c r="AF62" s="9"/>
      <c r="AG62" s="9"/>
      <c r="AH62" s="9"/>
      <c r="AI62" s="9"/>
      <c r="AJ62" s="9"/>
      <c r="AK62" s="9"/>
      <c r="AL62" s="9"/>
      <c r="AM62" s="9"/>
      <c r="AN62" s="9"/>
      <c r="AO62" s="2"/>
    </row>
    <row r="63" spans="1:41" s="7" customFormat="1" ht="24.95" customHeight="1" x14ac:dyDescent="0.15">
      <c r="A63" s="19"/>
      <c r="B63" s="20"/>
      <c r="C63" s="22"/>
      <c r="D63" s="20"/>
      <c r="E63" s="2" t="s">
        <v>71</v>
      </c>
      <c r="F63" s="8">
        <v>25</v>
      </c>
      <c r="G63" s="2">
        <f t="shared" si="2"/>
        <v>19</v>
      </c>
      <c r="H63" s="2">
        <f t="shared" si="3"/>
        <v>19</v>
      </c>
      <c r="I63" s="8"/>
      <c r="J63" s="8"/>
      <c r="K63" s="8"/>
      <c r="L63" s="8">
        <v>6</v>
      </c>
      <c r="M63" s="9">
        <v>2</v>
      </c>
      <c r="N63" s="9"/>
      <c r="O63" s="9"/>
      <c r="P63" s="9"/>
      <c r="Q63" s="9"/>
      <c r="R63" s="9"/>
      <c r="S63" s="9"/>
      <c r="T63" s="9"/>
      <c r="U63" s="9">
        <v>1</v>
      </c>
      <c r="V63" s="9"/>
      <c r="W63" s="9"/>
      <c r="X63" s="18"/>
      <c r="Y63" s="9"/>
      <c r="Z63" s="9">
        <v>1</v>
      </c>
      <c r="AA63" s="9"/>
      <c r="AB63" s="9"/>
      <c r="AC63" s="9"/>
      <c r="AD63" s="9"/>
      <c r="AE63" s="9">
        <v>2</v>
      </c>
      <c r="AF63" s="9"/>
      <c r="AG63" s="9"/>
      <c r="AH63" s="9"/>
      <c r="AI63" s="9"/>
      <c r="AJ63" s="9"/>
      <c r="AK63" s="9"/>
      <c r="AL63" s="9"/>
      <c r="AM63" s="9"/>
      <c r="AN63" s="9"/>
      <c r="AO63" s="2"/>
    </row>
    <row r="64" spans="1:41" s="7" customFormat="1" ht="24.95" customHeight="1" x14ac:dyDescent="0.15">
      <c r="A64" s="19" t="s">
        <v>22</v>
      </c>
      <c r="B64" s="20">
        <f>SUM(D64:D77)</f>
        <v>242</v>
      </c>
      <c r="C64" s="22" t="s">
        <v>115</v>
      </c>
      <c r="D64" s="20">
        <v>30</v>
      </c>
      <c r="E64" s="2" t="s">
        <v>70</v>
      </c>
      <c r="F64" s="8">
        <v>20</v>
      </c>
      <c r="G64" s="2">
        <f t="shared" si="2"/>
        <v>17</v>
      </c>
      <c r="H64" s="2">
        <f t="shared" si="3"/>
        <v>17</v>
      </c>
      <c r="I64" s="2"/>
      <c r="J64" s="2"/>
      <c r="K64" s="2"/>
      <c r="L64" s="8">
        <v>3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>
        <v>2</v>
      </c>
      <c r="AC64" s="9"/>
      <c r="AD64" s="9"/>
      <c r="AE64" s="9">
        <v>1</v>
      </c>
      <c r="AF64" s="9"/>
      <c r="AG64" s="9"/>
      <c r="AH64" s="9"/>
      <c r="AI64" s="9"/>
      <c r="AJ64" s="9"/>
      <c r="AK64" s="9"/>
      <c r="AL64" s="9"/>
      <c r="AM64" s="9"/>
      <c r="AN64" s="9"/>
      <c r="AO64" s="2"/>
    </row>
    <row r="65" spans="1:41" s="7" customFormat="1" ht="24.95" customHeight="1" x14ac:dyDescent="0.15">
      <c r="A65" s="19"/>
      <c r="B65" s="20"/>
      <c r="C65" s="22"/>
      <c r="D65" s="20"/>
      <c r="E65" s="2" t="s">
        <v>71</v>
      </c>
      <c r="F65" s="8">
        <v>10</v>
      </c>
      <c r="G65" s="2">
        <f t="shared" si="2"/>
        <v>9</v>
      </c>
      <c r="H65" s="2">
        <f t="shared" si="3"/>
        <v>9</v>
      </c>
      <c r="I65" s="2"/>
      <c r="J65" s="2"/>
      <c r="K65" s="2"/>
      <c r="L65" s="8">
        <v>1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>
        <v>1</v>
      </c>
      <c r="AH65" s="9"/>
      <c r="AI65" s="9"/>
      <c r="AJ65" s="9"/>
      <c r="AK65" s="9"/>
      <c r="AL65" s="9"/>
      <c r="AM65" s="9"/>
      <c r="AN65" s="9"/>
      <c r="AO65" s="2"/>
    </row>
    <row r="66" spans="1:41" s="7" customFormat="1" ht="24.95" customHeight="1" x14ac:dyDescent="0.15">
      <c r="A66" s="19"/>
      <c r="B66" s="20"/>
      <c r="C66" s="22" t="s">
        <v>116</v>
      </c>
      <c r="D66" s="20">
        <v>25</v>
      </c>
      <c r="E66" s="2" t="s">
        <v>70</v>
      </c>
      <c r="F66" s="8">
        <v>17</v>
      </c>
      <c r="G66" s="2">
        <f t="shared" si="2"/>
        <v>14</v>
      </c>
      <c r="H66" s="2">
        <f t="shared" si="3"/>
        <v>14</v>
      </c>
      <c r="I66" s="2"/>
      <c r="J66" s="2"/>
      <c r="K66" s="2"/>
      <c r="L66" s="8">
        <v>3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>
        <v>2</v>
      </c>
      <c r="AB66" s="9"/>
      <c r="AC66" s="9"/>
      <c r="AD66" s="9"/>
      <c r="AE66" s="9">
        <v>1</v>
      </c>
      <c r="AF66" s="9"/>
      <c r="AG66" s="9"/>
      <c r="AH66" s="9"/>
      <c r="AI66" s="9"/>
      <c r="AJ66" s="9"/>
      <c r="AK66" s="9"/>
      <c r="AL66" s="9"/>
      <c r="AM66" s="9"/>
      <c r="AN66" s="9"/>
      <c r="AO66" s="2"/>
    </row>
    <row r="67" spans="1:41" s="7" customFormat="1" ht="24.95" customHeight="1" x14ac:dyDescent="0.15">
      <c r="A67" s="19"/>
      <c r="B67" s="20"/>
      <c r="C67" s="22"/>
      <c r="D67" s="20"/>
      <c r="E67" s="2" t="s">
        <v>71</v>
      </c>
      <c r="F67" s="8">
        <v>8</v>
      </c>
      <c r="G67" s="2">
        <f t="shared" si="2"/>
        <v>7</v>
      </c>
      <c r="H67" s="2">
        <f t="shared" si="3"/>
        <v>7</v>
      </c>
      <c r="I67" s="2"/>
      <c r="J67" s="2"/>
      <c r="K67" s="2"/>
      <c r="L67" s="8">
        <v>1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>
        <v>1</v>
      </c>
      <c r="AH67" s="9"/>
      <c r="AI67" s="9"/>
      <c r="AJ67" s="9"/>
      <c r="AK67" s="9"/>
      <c r="AL67" s="9"/>
      <c r="AM67" s="9"/>
      <c r="AN67" s="9"/>
      <c r="AO67" s="2"/>
    </row>
    <row r="68" spans="1:41" s="7" customFormat="1" ht="24.95" customHeight="1" x14ac:dyDescent="0.15">
      <c r="A68" s="19"/>
      <c r="B68" s="20"/>
      <c r="C68" s="22" t="s">
        <v>117</v>
      </c>
      <c r="D68" s="20">
        <v>25</v>
      </c>
      <c r="E68" s="2" t="s">
        <v>70</v>
      </c>
      <c r="F68" s="8">
        <v>17</v>
      </c>
      <c r="G68" s="2">
        <f t="shared" si="2"/>
        <v>13</v>
      </c>
      <c r="H68" s="2">
        <f t="shared" si="3"/>
        <v>13</v>
      </c>
      <c r="I68" s="2"/>
      <c r="J68" s="2"/>
      <c r="K68" s="2"/>
      <c r="L68" s="8">
        <v>4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>
        <v>2</v>
      </c>
      <c r="AF68" s="9">
        <v>1</v>
      </c>
      <c r="AG68" s="9">
        <v>1</v>
      </c>
      <c r="AH68" s="9"/>
      <c r="AI68" s="9"/>
      <c r="AJ68" s="9"/>
      <c r="AK68" s="9"/>
      <c r="AL68" s="9"/>
      <c r="AM68" s="9"/>
      <c r="AN68" s="9"/>
      <c r="AO68" s="2"/>
    </row>
    <row r="69" spans="1:41" s="7" customFormat="1" ht="24.95" customHeight="1" x14ac:dyDescent="0.15">
      <c r="A69" s="19"/>
      <c r="B69" s="20"/>
      <c r="C69" s="22"/>
      <c r="D69" s="20"/>
      <c r="E69" s="2" t="s">
        <v>71</v>
      </c>
      <c r="F69" s="8">
        <v>8</v>
      </c>
      <c r="G69" s="2">
        <f t="shared" si="2"/>
        <v>7</v>
      </c>
      <c r="H69" s="2">
        <f t="shared" si="3"/>
        <v>7</v>
      </c>
      <c r="I69" s="2"/>
      <c r="J69" s="2"/>
      <c r="K69" s="2"/>
      <c r="L69" s="8">
        <v>1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>
        <v>1</v>
      </c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2"/>
    </row>
    <row r="70" spans="1:41" s="7" customFormat="1" ht="24.95" customHeight="1" x14ac:dyDescent="0.15">
      <c r="A70" s="19"/>
      <c r="B70" s="20"/>
      <c r="C70" s="22" t="s">
        <v>118</v>
      </c>
      <c r="D70" s="20">
        <v>25</v>
      </c>
      <c r="E70" s="2" t="s">
        <v>70</v>
      </c>
      <c r="F70" s="8">
        <v>17</v>
      </c>
      <c r="G70" s="2">
        <f t="shared" si="2"/>
        <v>14</v>
      </c>
      <c r="H70" s="2">
        <f t="shared" si="3"/>
        <v>14</v>
      </c>
      <c r="I70" s="2"/>
      <c r="J70" s="2"/>
      <c r="K70" s="2"/>
      <c r="L70" s="8">
        <v>3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>
        <v>1</v>
      </c>
      <c r="AF70" s="9">
        <v>1</v>
      </c>
      <c r="AG70" s="9">
        <v>1</v>
      </c>
      <c r="AH70" s="9"/>
      <c r="AI70" s="9"/>
      <c r="AJ70" s="9"/>
      <c r="AK70" s="9"/>
      <c r="AL70" s="9"/>
      <c r="AM70" s="9"/>
      <c r="AN70" s="9"/>
      <c r="AO70" s="2"/>
    </row>
    <row r="71" spans="1:41" s="7" customFormat="1" ht="24.95" customHeight="1" x14ac:dyDescent="0.15">
      <c r="A71" s="19"/>
      <c r="B71" s="20"/>
      <c r="C71" s="22"/>
      <c r="D71" s="20"/>
      <c r="E71" s="2" t="s">
        <v>71</v>
      </c>
      <c r="F71" s="8">
        <v>8</v>
      </c>
      <c r="G71" s="2">
        <f t="shared" ref="G71:G111" si="4">F71-L71</f>
        <v>7</v>
      </c>
      <c r="H71" s="2">
        <f t="shared" ref="H71:H111" si="5">G71-I71-J71-K71</f>
        <v>7</v>
      </c>
      <c r="I71" s="2"/>
      <c r="J71" s="2"/>
      <c r="K71" s="2"/>
      <c r="L71" s="8">
        <v>1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>
        <v>1</v>
      </c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2"/>
    </row>
    <row r="72" spans="1:41" s="7" customFormat="1" ht="24.95" customHeight="1" x14ac:dyDescent="0.15">
      <c r="A72" s="19"/>
      <c r="B72" s="20"/>
      <c r="C72" s="22" t="s">
        <v>119</v>
      </c>
      <c r="D72" s="20">
        <v>25</v>
      </c>
      <c r="E72" s="2" t="s">
        <v>70</v>
      </c>
      <c r="F72" s="8">
        <v>17</v>
      </c>
      <c r="G72" s="2">
        <f t="shared" si="4"/>
        <v>14</v>
      </c>
      <c r="H72" s="2">
        <f t="shared" si="5"/>
        <v>14</v>
      </c>
      <c r="I72" s="2"/>
      <c r="J72" s="2"/>
      <c r="K72" s="2"/>
      <c r="L72" s="8">
        <v>3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>
        <v>1</v>
      </c>
      <c r="AB72" s="2"/>
      <c r="AC72" s="2"/>
      <c r="AD72" s="2"/>
      <c r="AE72" s="2">
        <v>1</v>
      </c>
      <c r="AF72" s="2"/>
      <c r="AG72" s="2">
        <v>1</v>
      </c>
      <c r="AH72" s="2"/>
      <c r="AI72" s="2"/>
      <c r="AJ72" s="2"/>
      <c r="AK72" s="2"/>
      <c r="AL72" s="2"/>
      <c r="AM72" s="2"/>
      <c r="AN72" s="2"/>
      <c r="AO72" s="2"/>
    </row>
    <row r="73" spans="1:41" s="7" customFormat="1" ht="24.95" customHeight="1" x14ac:dyDescent="0.15">
      <c r="A73" s="19"/>
      <c r="B73" s="20"/>
      <c r="C73" s="22"/>
      <c r="D73" s="20"/>
      <c r="E73" s="2" t="s">
        <v>71</v>
      </c>
      <c r="F73" s="8">
        <v>8</v>
      </c>
      <c r="G73" s="2">
        <f t="shared" si="4"/>
        <v>7</v>
      </c>
      <c r="H73" s="2">
        <f t="shared" si="5"/>
        <v>7</v>
      </c>
      <c r="I73" s="2"/>
      <c r="J73" s="2"/>
      <c r="K73" s="2"/>
      <c r="L73" s="8">
        <v>1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>
        <v>1</v>
      </c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s="7" customFormat="1" ht="24.95" customHeight="1" x14ac:dyDescent="0.15">
      <c r="A74" s="19"/>
      <c r="B74" s="20"/>
      <c r="C74" s="22" t="s">
        <v>120</v>
      </c>
      <c r="D74" s="20">
        <v>56</v>
      </c>
      <c r="E74" s="2" t="s">
        <v>70</v>
      </c>
      <c r="F74" s="8">
        <v>40</v>
      </c>
      <c r="G74" s="2">
        <f t="shared" si="4"/>
        <v>34</v>
      </c>
      <c r="H74" s="2">
        <f t="shared" si="5"/>
        <v>34</v>
      </c>
      <c r="I74" s="8"/>
      <c r="J74" s="8"/>
      <c r="K74" s="8"/>
      <c r="L74" s="8">
        <v>6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>
        <v>1</v>
      </c>
      <c r="Z74" s="9"/>
      <c r="AA74" s="9"/>
      <c r="AB74" s="9"/>
      <c r="AC74" s="18">
        <v>1</v>
      </c>
      <c r="AD74" s="9">
        <v>1</v>
      </c>
      <c r="AE74" s="9">
        <v>1</v>
      </c>
      <c r="AF74" s="9">
        <v>1</v>
      </c>
      <c r="AG74" s="9">
        <v>1</v>
      </c>
      <c r="AH74" s="9"/>
      <c r="AI74" s="9"/>
      <c r="AJ74" s="9"/>
      <c r="AK74" s="9"/>
      <c r="AL74" s="9"/>
      <c r="AM74" s="9"/>
      <c r="AN74" s="9"/>
      <c r="AO74" s="2"/>
    </row>
    <row r="75" spans="1:41" s="7" customFormat="1" ht="24.95" customHeight="1" x14ac:dyDescent="0.15">
      <c r="A75" s="19"/>
      <c r="B75" s="20"/>
      <c r="C75" s="22"/>
      <c r="D75" s="20"/>
      <c r="E75" s="2" t="s">
        <v>71</v>
      </c>
      <c r="F75" s="8">
        <v>16</v>
      </c>
      <c r="G75" s="2">
        <f t="shared" si="4"/>
        <v>13</v>
      </c>
      <c r="H75" s="2">
        <f t="shared" si="5"/>
        <v>13</v>
      </c>
      <c r="I75" s="8"/>
      <c r="J75" s="8"/>
      <c r="K75" s="8"/>
      <c r="L75" s="8">
        <v>3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>
        <v>1</v>
      </c>
      <c r="AB75" s="9">
        <v>2</v>
      </c>
      <c r="AC75" s="18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2"/>
    </row>
    <row r="76" spans="1:41" s="7" customFormat="1" ht="24.95" customHeight="1" x14ac:dyDescent="0.15">
      <c r="A76" s="19"/>
      <c r="B76" s="20"/>
      <c r="C76" s="22" t="s">
        <v>121</v>
      </c>
      <c r="D76" s="20">
        <v>56</v>
      </c>
      <c r="E76" s="2" t="s">
        <v>70</v>
      </c>
      <c r="F76" s="8">
        <v>40</v>
      </c>
      <c r="G76" s="2">
        <f t="shared" si="4"/>
        <v>33</v>
      </c>
      <c r="H76" s="2">
        <f t="shared" si="5"/>
        <v>33</v>
      </c>
      <c r="I76" s="8"/>
      <c r="J76" s="8"/>
      <c r="K76" s="8"/>
      <c r="L76" s="8">
        <v>7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>
        <v>2</v>
      </c>
      <c r="AC76" s="18">
        <v>1</v>
      </c>
      <c r="AD76" s="9">
        <v>1</v>
      </c>
      <c r="AE76" s="9">
        <v>1</v>
      </c>
      <c r="AF76" s="9"/>
      <c r="AG76" s="9">
        <v>2</v>
      </c>
      <c r="AH76" s="9"/>
      <c r="AI76" s="9"/>
      <c r="AJ76" s="9"/>
      <c r="AK76" s="9"/>
      <c r="AL76" s="9"/>
      <c r="AM76" s="9"/>
      <c r="AN76" s="9"/>
      <c r="AO76" s="2"/>
    </row>
    <row r="77" spans="1:41" s="7" customFormat="1" ht="24.95" customHeight="1" x14ac:dyDescent="0.15">
      <c r="A77" s="19"/>
      <c r="B77" s="20"/>
      <c r="C77" s="22"/>
      <c r="D77" s="20"/>
      <c r="E77" s="2" t="s">
        <v>71</v>
      </c>
      <c r="F77" s="8">
        <v>16</v>
      </c>
      <c r="G77" s="2">
        <f t="shared" si="4"/>
        <v>13</v>
      </c>
      <c r="H77" s="2">
        <f t="shared" si="5"/>
        <v>13</v>
      </c>
      <c r="I77" s="8"/>
      <c r="J77" s="8"/>
      <c r="K77" s="8"/>
      <c r="L77" s="8">
        <v>3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>
        <v>1</v>
      </c>
      <c r="Z77" s="9"/>
      <c r="AA77" s="9">
        <v>2</v>
      </c>
      <c r="AB77" s="9"/>
      <c r="AC77" s="18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2"/>
    </row>
    <row r="78" spans="1:41" s="7" customFormat="1" ht="24.95" customHeight="1" x14ac:dyDescent="0.15">
      <c r="A78" s="20" t="s">
        <v>23</v>
      </c>
      <c r="B78" s="20">
        <f>SUM(D78:D84)</f>
        <v>490</v>
      </c>
      <c r="C78" s="11" t="s">
        <v>130</v>
      </c>
      <c r="D78" s="2">
        <v>114</v>
      </c>
      <c r="E78" s="2" t="s">
        <v>71</v>
      </c>
      <c r="F78" s="8">
        <v>114</v>
      </c>
      <c r="G78" s="2">
        <f t="shared" si="4"/>
        <v>95</v>
      </c>
      <c r="H78" s="2">
        <f t="shared" si="5"/>
        <v>85</v>
      </c>
      <c r="I78" s="8">
        <v>5</v>
      </c>
      <c r="J78" s="8">
        <v>5</v>
      </c>
      <c r="K78" s="8"/>
      <c r="L78" s="8">
        <v>19</v>
      </c>
      <c r="M78" s="9">
        <v>3</v>
      </c>
      <c r="N78" s="9"/>
      <c r="O78" s="9">
        <v>2</v>
      </c>
      <c r="P78" s="9"/>
      <c r="Q78" s="9"/>
      <c r="R78" s="9"/>
      <c r="S78" s="9">
        <v>2</v>
      </c>
      <c r="T78" s="9"/>
      <c r="U78" s="9"/>
      <c r="V78" s="9">
        <v>2</v>
      </c>
      <c r="W78" s="9"/>
      <c r="X78" s="9">
        <v>2</v>
      </c>
      <c r="Y78" s="9"/>
      <c r="Z78" s="9">
        <v>1</v>
      </c>
      <c r="AA78" s="9">
        <v>2</v>
      </c>
      <c r="AB78" s="9">
        <v>1</v>
      </c>
      <c r="AC78" s="9"/>
      <c r="AD78" s="9"/>
      <c r="AE78" s="9"/>
      <c r="AF78" s="9"/>
      <c r="AG78" s="9"/>
      <c r="AH78" s="9"/>
      <c r="AI78" s="9"/>
      <c r="AJ78" s="9">
        <v>2</v>
      </c>
      <c r="AK78" s="9"/>
      <c r="AL78" s="9"/>
      <c r="AM78" s="9"/>
      <c r="AN78" s="9"/>
      <c r="AO78" s="2">
        <v>2</v>
      </c>
    </row>
    <row r="79" spans="1:41" s="7" customFormat="1" ht="24.95" customHeight="1" x14ac:dyDescent="0.15">
      <c r="A79" s="20"/>
      <c r="B79" s="20"/>
      <c r="C79" s="11" t="s">
        <v>155</v>
      </c>
      <c r="D79" s="2">
        <v>47</v>
      </c>
      <c r="E79" s="2" t="s">
        <v>71</v>
      </c>
      <c r="F79" s="8">
        <v>47</v>
      </c>
      <c r="G79" s="2">
        <f t="shared" si="4"/>
        <v>47</v>
      </c>
      <c r="H79" s="2">
        <f t="shared" si="5"/>
        <v>47</v>
      </c>
      <c r="I79" s="8"/>
      <c r="J79" s="8"/>
      <c r="K79" s="8"/>
      <c r="L79" s="8">
        <v>0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2"/>
    </row>
    <row r="80" spans="1:41" s="7" customFormat="1" ht="24.95" customHeight="1" x14ac:dyDescent="0.15">
      <c r="A80" s="20"/>
      <c r="B80" s="20"/>
      <c r="C80" s="11" t="s">
        <v>24</v>
      </c>
      <c r="D80" s="2">
        <v>80</v>
      </c>
      <c r="E80" s="2" t="s">
        <v>71</v>
      </c>
      <c r="F80" s="8">
        <v>80</v>
      </c>
      <c r="G80" s="2">
        <f t="shared" si="4"/>
        <v>68</v>
      </c>
      <c r="H80" s="2">
        <f t="shared" si="5"/>
        <v>68</v>
      </c>
      <c r="I80" s="2"/>
      <c r="J80" s="2"/>
      <c r="K80" s="2"/>
      <c r="L80" s="8">
        <v>12</v>
      </c>
      <c r="M80" s="9"/>
      <c r="N80" s="9">
        <v>1</v>
      </c>
      <c r="O80" s="9"/>
      <c r="P80" s="9"/>
      <c r="Q80" s="9"/>
      <c r="R80" s="9"/>
      <c r="S80" s="9"/>
      <c r="T80" s="9"/>
      <c r="U80" s="9"/>
      <c r="V80" s="9">
        <v>3</v>
      </c>
      <c r="W80" s="9">
        <v>1</v>
      </c>
      <c r="X80" s="9">
        <v>2</v>
      </c>
      <c r="Y80" s="9"/>
      <c r="Z80" s="9"/>
      <c r="AA80" s="9"/>
      <c r="AB80" s="9"/>
      <c r="AC80" s="9">
        <v>1</v>
      </c>
      <c r="AD80" s="9"/>
      <c r="AE80" s="9">
        <v>3</v>
      </c>
      <c r="AF80" s="9"/>
      <c r="AG80" s="9"/>
      <c r="AH80" s="9"/>
      <c r="AI80" s="9"/>
      <c r="AJ80" s="9"/>
      <c r="AK80" s="9"/>
      <c r="AL80" s="9">
        <v>1</v>
      </c>
      <c r="AM80" s="9"/>
      <c r="AN80" s="9"/>
      <c r="AO80" s="2"/>
    </row>
    <row r="81" spans="1:41" s="7" customFormat="1" ht="24.95" customHeight="1" x14ac:dyDescent="0.15">
      <c r="A81" s="20"/>
      <c r="B81" s="20"/>
      <c r="C81" s="11" t="s">
        <v>61</v>
      </c>
      <c r="D81" s="2">
        <v>50</v>
      </c>
      <c r="E81" s="2" t="s">
        <v>71</v>
      </c>
      <c r="F81" s="8">
        <v>50</v>
      </c>
      <c r="G81" s="2">
        <f t="shared" si="4"/>
        <v>42</v>
      </c>
      <c r="H81" s="2">
        <f t="shared" si="5"/>
        <v>42</v>
      </c>
      <c r="I81" s="2"/>
      <c r="J81" s="2"/>
      <c r="K81" s="2"/>
      <c r="L81" s="8">
        <v>8</v>
      </c>
      <c r="M81" s="9"/>
      <c r="N81" s="9">
        <v>2</v>
      </c>
      <c r="O81" s="9">
        <v>2</v>
      </c>
      <c r="P81" s="9"/>
      <c r="Q81" s="9"/>
      <c r="R81" s="9">
        <v>1</v>
      </c>
      <c r="S81" s="9"/>
      <c r="T81" s="9"/>
      <c r="U81" s="9"/>
      <c r="V81" s="9"/>
      <c r="W81" s="9"/>
      <c r="X81" s="9"/>
      <c r="Y81" s="9">
        <v>2</v>
      </c>
      <c r="Z81" s="9"/>
      <c r="AA81" s="9"/>
      <c r="AB81" s="9"/>
      <c r="AC81" s="9"/>
      <c r="AD81" s="9"/>
      <c r="AE81" s="9">
        <v>1</v>
      </c>
      <c r="AF81" s="9"/>
      <c r="AG81" s="9"/>
      <c r="AH81" s="9"/>
      <c r="AI81" s="9"/>
      <c r="AJ81" s="9"/>
      <c r="AK81" s="9"/>
      <c r="AL81" s="9"/>
      <c r="AM81" s="9"/>
      <c r="AN81" s="9"/>
      <c r="AO81" s="2"/>
    </row>
    <row r="82" spans="1:41" s="7" customFormat="1" ht="24.95" customHeight="1" x14ac:dyDescent="0.15">
      <c r="A82" s="20"/>
      <c r="B82" s="20"/>
      <c r="C82" s="11" t="s">
        <v>112</v>
      </c>
      <c r="D82" s="2">
        <v>64</v>
      </c>
      <c r="E82" s="2" t="s">
        <v>71</v>
      </c>
      <c r="F82" s="8">
        <v>64</v>
      </c>
      <c r="G82" s="2">
        <f t="shared" si="4"/>
        <v>53</v>
      </c>
      <c r="H82" s="2">
        <f t="shared" si="5"/>
        <v>49</v>
      </c>
      <c r="I82" s="2"/>
      <c r="J82" s="2">
        <v>4</v>
      </c>
      <c r="K82" s="2"/>
      <c r="L82" s="8">
        <v>11</v>
      </c>
      <c r="M82" s="9">
        <v>3</v>
      </c>
      <c r="N82" s="9"/>
      <c r="O82" s="9"/>
      <c r="P82" s="9">
        <v>2</v>
      </c>
      <c r="Q82" s="9"/>
      <c r="R82" s="9"/>
      <c r="S82" s="9">
        <v>2</v>
      </c>
      <c r="T82" s="9"/>
      <c r="U82" s="9"/>
      <c r="V82" s="9"/>
      <c r="W82" s="9"/>
      <c r="X82" s="9"/>
      <c r="Y82" s="9"/>
      <c r="Z82" s="9"/>
      <c r="AA82" s="9">
        <v>1</v>
      </c>
      <c r="AB82" s="9">
        <v>1</v>
      </c>
      <c r="AC82" s="9"/>
      <c r="AD82" s="9"/>
      <c r="AE82" s="9"/>
      <c r="AF82" s="9"/>
      <c r="AG82" s="9"/>
      <c r="AH82" s="9"/>
      <c r="AI82" s="9">
        <v>2</v>
      </c>
      <c r="AJ82" s="9"/>
      <c r="AK82" s="9"/>
      <c r="AL82" s="9"/>
      <c r="AM82" s="9"/>
      <c r="AN82" s="9"/>
      <c r="AO82" s="2"/>
    </row>
    <row r="83" spans="1:41" s="7" customFormat="1" ht="24.95" customHeight="1" x14ac:dyDescent="0.15">
      <c r="A83" s="20"/>
      <c r="B83" s="20"/>
      <c r="C83" s="11" t="s">
        <v>156</v>
      </c>
      <c r="D83" s="2">
        <v>35</v>
      </c>
      <c r="E83" s="2" t="s">
        <v>71</v>
      </c>
      <c r="F83" s="8">
        <v>35</v>
      </c>
      <c r="G83" s="2">
        <f t="shared" si="4"/>
        <v>35</v>
      </c>
      <c r="H83" s="2">
        <f t="shared" si="5"/>
        <v>35</v>
      </c>
      <c r="I83" s="2"/>
      <c r="J83" s="2"/>
      <c r="K83" s="2"/>
      <c r="L83" s="8">
        <v>0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2"/>
    </row>
    <row r="84" spans="1:41" s="7" customFormat="1" ht="24.95" customHeight="1" x14ac:dyDescent="0.15">
      <c r="A84" s="20"/>
      <c r="B84" s="20"/>
      <c r="C84" s="11" t="s">
        <v>138</v>
      </c>
      <c r="D84" s="2">
        <v>100</v>
      </c>
      <c r="E84" s="2" t="s">
        <v>71</v>
      </c>
      <c r="F84" s="8">
        <v>100</v>
      </c>
      <c r="G84" s="2">
        <f t="shared" si="4"/>
        <v>92</v>
      </c>
      <c r="H84" s="2">
        <f t="shared" si="5"/>
        <v>92</v>
      </c>
      <c r="I84" s="2"/>
      <c r="J84" s="2"/>
      <c r="K84" s="2"/>
      <c r="L84" s="8">
        <v>8</v>
      </c>
      <c r="M84" s="9"/>
      <c r="N84" s="9"/>
      <c r="O84" s="9">
        <v>2</v>
      </c>
      <c r="P84" s="9"/>
      <c r="Q84" s="9"/>
      <c r="R84" s="9"/>
      <c r="S84" s="9"/>
      <c r="T84" s="9"/>
      <c r="U84" s="9"/>
      <c r="V84" s="9"/>
      <c r="W84" s="9"/>
      <c r="X84" s="9"/>
      <c r="Y84" s="9">
        <v>2</v>
      </c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>
        <v>2</v>
      </c>
      <c r="AL84" s="9">
        <v>2</v>
      </c>
      <c r="AM84" s="9"/>
      <c r="AN84" s="9"/>
      <c r="AO84" s="2"/>
    </row>
    <row r="85" spans="1:41" s="7" customFormat="1" ht="24.95" customHeight="1" x14ac:dyDescent="0.15">
      <c r="A85" s="19" t="s">
        <v>26</v>
      </c>
      <c r="B85" s="20">
        <f>SUM(D85:D88)</f>
        <v>410</v>
      </c>
      <c r="C85" s="11" t="s">
        <v>142</v>
      </c>
      <c r="D85" s="2">
        <v>120</v>
      </c>
      <c r="E85" s="2" t="s">
        <v>71</v>
      </c>
      <c r="F85" s="8">
        <v>120</v>
      </c>
      <c r="G85" s="2">
        <f t="shared" si="4"/>
        <v>103</v>
      </c>
      <c r="H85" s="2">
        <f t="shared" si="5"/>
        <v>89</v>
      </c>
      <c r="I85" s="8">
        <v>4</v>
      </c>
      <c r="J85" s="8"/>
      <c r="K85" s="8">
        <v>10</v>
      </c>
      <c r="L85" s="8">
        <v>17</v>
      </c>
      <c r="M85" s="9"/>
      <c r="N85" s="9">
        <v>2</v>
      </c>
      <c r="O85" s="9"/>
      <c r="P85" s="9"/>
      <c r="Q85" s="9"/>
      <c r="R85" s="9"/>
      <c r="S85" s="9"/>
      <c r="T85" s="9">
        <v>1</v>
      </c>
      <c r="U85" s="9"/>
      <c r="V85" s="9"/>
      <c r="W85" s="9">
        <v>2</v>
      </c>
      <c r="X85" s="9">
        <v>3</v>
      </c>
      <c r="Y85" s="9"/>
      <c r="Z85" s="9"/>
      <c r="AA85" s="9">
        <v>2</v>
      </c>
      <c r="AB85" s="9">
        <v>2</v>
      </c>
      <c r="AC85" s="9"/>
      <c r="AD85" s="9"/>
      <c r="AE85" s="9"/>
      <c r="AF85" s="9"/>
      <c r="AG85" s="9">
        <v>2</v>
      </c>
      <c r="AH85" s="9"/>
      <c r="AI85" s="9">
        <v>2</v>
      </c>
      <c r="AJ85" s="9"/>
      <c r="AK85" s="9">
        <v>1</v>
      </c>
      <c r="AL85" s="9"/>
      <c r="AM85" s="9"/>
      <c r="AN85" s="9"/>
      <c r="AO85" s="2"/>
    </row>
    <row r="86" spans="1:41" s="7" customFormat="1" ht="24.95" customHeight="1" x14ac:dyDescent="0.15">
      <c r="A86" s="19"/>
      <c r="B86" s="20"/>
      <c r="C86" s="11" t="s">
        <v>139</v>
      </c>
      <c r="D86" s="2">
        <v>120</v>
      </c>
      <c r="E86" s="2" t="s">
        <v>71</v>
      </c>
      <c r="F86" s="8">
        <v>120</v>
      </c>
      <c r="G86" s="2">
        <f t="shared" si="4"/>
        <v>105</v>
      </c>
      <c r="H86" s="2">
        <f t="shared" si="5"/>
        <v>90</v>
      </c>
      <c r="I86" s="8"/>
      <c r="J86" s="8">
        <v>5</v>
      </c>
      <c r="K86" s="8">
        <v>10</v>
      </c>
      <c r="L86" s="8">
        <v>15</v>
      </c>
      <c r="M86" s="9">
        <v>3</v>
      </c>
      <c r="N86" s="9"/>
      <c r="O86" s="9"/>
      <c r="P86" s="9"/>
      <c r="Q86" s="9">
        <v>2</v>
      </c>
      <c r="R86" s="9">
        <v>1</v>
      </c>
      <c r="S86" s="9"/>
      <c r="T86" s="9">
        <v>1</v>
      </c>
      <c r="U86" s="9"/>
      <c r="V86" s="9"/>
      <c r="W86" s="9"/>
      <c r="X86" s="9"/>
      <c r="Y86" s="9"/>
      <c r="Z86" s="9"/>
      <c r="AA86" s="9"/>
      <c r="AB86" s="9">
        <v>3</v>
      </c>
      <c r="AC86" s="9"/>
      <c r="AD86" s="9"/>
      <c r="AE86" s="9"/>
      <c r="AF86" s="9">
        <v>3</v>
      </c>
      <c r="AG86" s="9"/>
      <c r="AH86" s="9"/>
      <c r="AI86" s="9"/>
      <c r="AJ86" s="9"/>
      <c r="AK86" s="9"/>
      <c r="AL86" s="9">
        <v>2</v>
      </c>
      <c r="AM86" s="9"/>
      <c r="AN86" s="9"/>
      <c r="AO86" s="2"/>
    </row>
    <row r="87" spans="1:41" s="7" customFormat="1" ht="24.95" customHeight="1" x14ac:dyDescent="0.15">
      <c r="A87" s="19"/>
      <c r="B87" s="20"/>
      <c r="C87" s="11" t="s">
        <v>140</v>
      </c>
      <c r="D87" s="2">
        <v>120</v>
      </c>
      <c r="E87" s="2" t="s">
        <v>71</v>
      </c>
      <c r="F87" s="8">
        <v>120</v>
      </c>
      <c r="G87" s="2">
        <f t="shared" si="4"/>
        <v>106</v>
      </c>
      <c r="H87" s="2">
        <f t="shared" si="5"/>
        <v>96</v>
      </c>
      <c r="I87" s="8">
        <v>5</v>
      </c>
      <c r="J87" s="8">
        <v>5</v>
      </c>
      <c r="K87" s="8"/>
      <c r="L87" s="8">
        <v>14</v>
      </c>
      <c r="M87" s="9"/>
      <c r="N87" s="9"/>
      <c r="O87" s="9">
        <v>2</v>
      </c>
      <c r="P87" s="9"/>
      <c r="Q87" s="9"/>
      <c r="R87" s="9"/>
      <c r="S87" s="9">
        <v>2</v>
      </c>
      <c r="T87" s="9">
        <v>1</v>
      </c>
      <c r="U87" s="9">
        <v>2</v>
      </c>
      <c r="V87" s="9"/>
      <c r="W87" s="9"/>
      <c r="X87" s="9"/>
      <c r="Y87" s="9">
        <v>2</v>
      </c>
      <c r="Z87" s="9">
        <v>1</v>
      </c>
      <c r="AA87" s="9"/>
      <c r="AB87" s="9"/>
      <c r="AC87" s="9"/>
      <c r="AD87" s="9">
        <v>2</v>
      </c>
      <c r="AE87" s="9"/>
      <c r="AF87" s="9"/>
      <c r="AG87" s="9"/>
      <c r="AH87" s="9"/>
      <c r="AI87" s="9"/>
      <c r="AJ87" s="9">
        <v>2</v>
      </c>
      <c r="AK87" s="9"/>
      <c r="AL87" s="9"/>
      <c r="AM87" s="9"/>
      <c r="AN87" s="9"/>
      <c r="AO87" s="2"/>
    </row>
    <row r="88" spans="1:41" s="7" customFormat="1" ht="24.95" customHeight="1" x14ac:dyDescent="0.15">
      <c r="A88" s="19"/>
      <c r="B88" s="20"/>
      <c r="C88" s="11" t="s">
        <v>141</v>
      </c>
      <c r="D88" s="2">
        <v>50</v>
      </c>
      <c r="E88" s="2" t="s">
        <v>71</v>
      </c>
      <c r="F88" s="8">
        <v>50</v>
      </c>
      <c r="G88" s="2">
        <f t="shared" si="4"/>
        <v>40</v>
      </c>
      <c r="H88" s="2">
        <f t="shared" si="5"/>
        <v>40</v>
      </c>
      <c r="I88" s="8"/>
      <c r="J88" s="8"/>
      <c r="K88" s="8"/>
      <c r="L88" s="8">
        <v>10</v>
      </c>
      <c r="M88" s="9"/>
      <c r="N88" s="9">
        <v>2</v>
      </c>
      <c r="O88" s="9"/>
      <c r="P88" s="9"/>
      <c r="Q88" s="9"/>
      <c r="R88" s="9">
        <v>2</v>
      </c>
      <c r="S88" s="9"/>
      <c r="T88" s="9"/>
      <c r="U88" s="9">
        <v>2</v>
      </c>
      <c r="V88" s="9"/>
      <c r="W88" s="9"/>
      <c r="X88" s="9"/>
      <c r="Y88" s="9">
        <v>2</v>
      </c>
      <c r="Z88" s="9"/>
      <c r="AA88" s="9"/>
      <c r="AB88" s="9"/>
      <c r="AC88" s="9"/>
      <c r="AD88" s="9"/>
      <c r="AE88" s="9"/>
      <c r="AF88" s="9"/>
      <c r="AG88" s="9">
        <v>2</v>
      </c>
      <c r="AH88" s="9"/>
      <c r="AI88" s="9"/>
      <c r="AJ88" s="9"/>
      <c r="AK88" s="9"/>
      <c r="AL88" s="9"/>
      <c r="AM88" s="9"/>
      <c r="AN88" s="9"/>
      <c r="AO88" s="2"/>
    </row>
    <row r="89" spans="1:41" s="7" customFormat="1" ht="24.95" customHeight="1" x14ac:dyDescent="0.15">
      <c r="A89" s="19" t="s">
        <v>27</v>
      </c>
      <c r="B89" s="20">
        <f>SUM(D89:D94)</f>
        <v>405</v>
      </c>
      <c r="C89" s="11" t="s">
        <v>52</v>
      </c>
      <c r="D89" s="2">
        <v>100</v>
      </c>
      <c r="E89" s="2" t="s">
        <v>71</v>
      </c>
      <c r="F89" s="8">
        <v>100</v>
      </c>
      <c r="G89" s="2">
        <f t="shared" si="4"/>
        <v>83</v>
      </c>
      <c r="H89" s="2">
        <f t="shared" si="5"/>
        <v>68</v>
      </c>
      <c r="I89" s="8"/>
      <c r="J89" s="8">
        <v>5</v>
      </c>
      <c r="K89" s="8">
        <v>10</v>
      </c>
      <c r="L89" s="8">
        <v>17</v>
      </c>
      <c r="M89" s="9"/>
      <c r="N89" s="9">
        <v>1</v>
      </c>
      <c r="O89" s="9"/>
      <c r="P89" s="9"/>
      <c r="Q89" s="9"/>
      <c r="R89" s="9">
        <v>2</v>
      </c>
      <c r="S89" s="9">
        <v>2</v>
      </c>
      <c r="T89" s="9"/>
      <c r="U89" s="9">
        <v>2</v>
      </c>
      <c r="V89" s="9"/>
      <c r="W89" s="9">
        <v>1</v>
      </c>
      <c r="X89" s="9"/>
      <c r="Y89" s="9">
        <v>2</v>
      </c>
      <c r="Z89" s="9"/>
      <c r="AA89" s="9"/>
      <c r="AB89" s="9">
        <v>2</v>
      </c>
      <c r="AC89" s="9"/>
      <c r="AD89" s="9"/>
      <c r="AE89" s="9">
        <v>1</v>
      </c>
      <c r="AF89" s="9">
        <v>2</v>
      </c>
      <c r="AG89" s="9"/>
      <c r="AH89" s="9"/>
      <c r="AI89" s="9">
        <v>2</v>
      </c>
      <c r="AJ89" s="9"/>
      <c r="AK89" s="9"/>
      <c r="AL89" s="9"/>
      <c r="AM89" s="9"/>
      <c r="AN89" s="9"/>
      <c r="AO89" s="2"/>
    </row>
    <row r="90" spans="1:41" s="7" customFormat="1" ht="24.95" customHeight="1" x14ac:dyDescent="0.15">
      <c r="A90" s="19"/>
      <c r="B90" s="20"/>
      <c r="C90" s="11" t="s">
        <v>161</v>
      </c>
      <c r="D90" s="2">
        <v>50</v>
      </c>
      <c r="E90" s="2" t="s">
        <v>71</v>
      </c>
      <c r="F90" s="8">
        <v>50</v>
      </c>
      <c r="G90" s="2">
        <f t="shared" si="4"/>
        <v>35</v>
      </c>
      <c r="H90" s="2">
        <f t="shared" si="5"/>
        <v>35</v>
      </c>
      <c r="I90" s="8"/>
      <c r="J90" s="8"/>
      <c r="K90" s="8"/>
      <c r="L90" s="8">
        <v>15</v>
      </c>
      <c r="M90" s="9"/>
      <c r="N90" s="9"/>
      <c r="O90" s="9"/>
      <c r="P90" s="9"/>
      <c r="Q90" s="9"/>
      <c r="R90" s="9"/>
      <c r="S90" s="9"/>
      <c r="T90" s="9">
        <v>5</v>
      </c>
      <c r="U90" s="9"/>
      <c r="V90" s="9"/>
      <c r="W90" s="9"/>
      <c r="X90" s="9">
        <v>5</v>
      </c>
      <c r="Y90" s="9"/>
      <c r="Z90" s="9"/>
      <c r="AA90" s="9">
        <v>5</v>
      </c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2"/>
    </row>
    <row r="91" spans="1:41" s="7" customFormat="1" ht="24.95" customHeight="1" x14ac:dyDescent="0.15">
      <c r="A91" s="19"/>
      <c r="B91" s="20"/>
      <c r="C91" s="11" t="s">
        <v>145</v>
      </c>
      <c r="D91" s="2">
        <v>100</v>
      </c>
      <c r="E91" s="2" t="s">
        <v>71</v>
      </c>
      <c r="F91" s="8">
        <v>100</v>
      </c>
      <c r="G91" s="2">
        <f t="shared" si="4"/>
        <v>91</v>
      </c>
      <c r="H91" s="2">
        <f t="shared" si="5"/>
        <v>87</v>
      </c>
      <c r="I91" s="8">
        <v>4</v>
      </c>
      <c r="J91" s="8"/>
      <c r="K91" s="8"/>
      <c r="L91" s="8">
        <v>9</v>
      </c>
      <c r="M91" s="9"/>
      <c r="N91" s="9"/>
      <c r="O91" s="9">
        <v>2</v>
      </c>
      <c r="P91" s="9"/>
      <c r="Q91" s="9"/>
      <c r="R91" s="9"/>
      <c r="S91" s="9"/>
      <c r="T91" s="9"/>
      <c r="U91" s="9"/>
      <c r="V91" s="9">
        <v>1</v>
      </c>
      <c r="W91" s="9"/>
      <c r="X91" s="9">
        <v>1</v>
      </c>
      <c r="Y91" s="9"/>
      <c r="Z91" s="9"/>
      <c r="AA91" s="9"/>
      <c r="AB91" s="9"/>
      <c r="AC91" s="9">
        <v>2</v>
      </c>
      <c r="AD91" s="9"/>
      <c r="AE91" s="9">
        <v>3</v>
      </c>
      <c r="AF91" s="9"/>
      <c r="AG91" s="9"/>
      <c r="AH91" s="9"/>
      <c r="AI91" s="9"/>
      <c r="AJ91" s="9"/>
      <c r="AK91" s="9"/>
      <c r="AL91" s="9"/>
      <c r="AM91" s="9"/>
      <c r="AN91" s="9"/>
      <c r="AO91" s="2"/>
    </row>
    <row r="92" spans="1:41" s="7" customFormat="1" ht="24.95" customHeight="1" x14ac:dyDescent="0.15">
      <c r="A92" s="19"/>
      <c r="B92" s="20"/>
      <c r="C92" s="11" t="s">
        <v>143</v>
      </c>
      <c r="D92" s="2">
        <v>55</v>
      </c>
      <c r="E92" s="2" t="s">
        <v>71</v>
      </c>
      <c r="F92" s="8">
        <v>55</v>
      </c>
      <c r="G92" s="2">
        <f t="shared" si="4"/>
        <v>46</v>
      </c>
      <c r="H92" s="2">
        <f t="shared" si="5"/>
        <v>46</v>
      </c>
      <c r="I92" s="8"/>
      <c r="J92" s="8"/>
      <c r="K92" s="8"/>
      <c r="L92" s="8">
        <v>9</v>
      </c>
      <c r="M92" s="9">
        <v>1</v>
      </c>
      <c r="N92" s="9"/>
      <c r="O92" s="9"/>
      <c r="P92" s="9"/>
      <c r="Q92" s="9">
        <v>2</v>
      </c>
      <c r="R92" s="9"/>
      <c r="S92" s="9">
        <v>2</v>
      </c>
      <c r="T92" s="9"/>
      <c r="U92" s="9"/>
      <c r="V92" s="9"/>
      <c r="W92" s="9"/>
      <c r="X92" s="9"/>
      <c r="Y92" s="9"/>
      <c r="Z92" s="9"/>
      <c r="AA92" s="9"/>
      <c r="AB92" s="9">
        <v>2</v>
      </c>
      <c r="AC92" s="9"/>
      <c r="AD92" s="9"/>
      <c r="AE92" s="9"/>
      <c r="AF92" s="9"/>
      <c r="AG92" s="9"/>
      <c r="AH92" s="9"/>
      <c r="AI92" s="9"/>
      <c r="AJ92" s="9">
        <v>2</v>
      </c>
      <c r="AK92" s="9"/>
      <c r="AL92" s="9"/>
      <c r="AM92" s="9"/>
      <c r="AN92" s="9"/>
      <c r="AO92" s="2"/>
    </row>
    <row r="93" spans="1:41" s="7" customFormat="1" ht="24.95" customHeight="1" x14ac:dyDescent="0.15">
      <c r="A93" s="19"/>
      <c r="B93" s="20"/>
      <c r="C93" s="11" t="s">
        <v>144</v>
      </c>
      <c r="D93" s="2">
        <v>50</v>
      </c>
      <c r="E93" s="2" t="s">
        <v>71</v>
      </c>
      <c r="F93" s="8">
        <v>50</v>
      </c>
      <c r="G93" s="2">
        <f t="shared" si="4"/>
        <v>41</v>
      </c>
      <c r="H93" s="2">
        <f t="shared" si="5"/>
        <v>41</v>
      </c>
      <c r="I93" s="8"/>
      <c r="J93" s="8"/>
      <c r="K93" s="8"/>
      <c r="L93" s="8">
        <v>9</v>
      </c>
      <c r="M93" s="9"/>
      <c r="N93" s="9">
        <v>2</v>
      </c>
      <c r="O93" s="9"/>
      <c r="P93" s="9">
        <v>2</v>
      </c>
      <c r="Q93" s="9"/>
      <c r="R93" s="9"/>
      <c r="S93" s="9"/>
      <c r="T93" s="9"/>
      <c r="U93" s="9"/>
      <c r="V93" s="9"/>
      <c r="W93" s="9"/>
      <c r="X93" s="9"/>
      <c r="Y93" s="9">
        <v>2</v>
      </c>
      <c r="Z93" s="9"/>
      <c r="AA93" s="9">
        <v>1</v>
      </c>
      <c r="AB93" s="9"/>
      <c r="AC93" s="9"/>
      <c r="AD93" s="9"/>
      <c r="AE93" s="9"/>
      <c r="AF93" s="9"/>
      <c r="AG93" s="9"/>
      <c r="AH93" s="9"/>
      <c r="AI93" s="9"/>
      <c r="AJ93" s="9"/>
      <c r="AK93" s="9">
        <v>2</v>
      </c>
      <c r="AL93" s="9"/>
      <c r="AM93" s="9"/>
      <c r="AN93" s="9"/>
      <c r="AO93" s="2"/>
    </row>
    <row r="94" spans="1:41" s="7" customFormat="1" ht="24.95" customHeight="1" x14ac:dyDescent="0.15">
      <c r="A94" s="19"/>
      <c r="B94" s="20"/>
      <c r="C94" s="11" t="s">
        <v>28</v>
      </c>
      <c r="D94" s="2">
        <v>50</v>
      </c>
      <c r="E94" s="2" t="s">
        <v>71</v>
      </c>
      <c r="F94" s="8">
        <v>50</v>
      </c>
      <c r="G94" s="2">
        <f t="shared" si="4"/>
        <v>40</v>
      </c>
      <c r="H94" s="2">
        <f t="shared" si="5"/>
        <v>40</v>
      </c>
      <c r="I94" s="8"/>
      <c r="J94" s="8"/>
      <c r="K94" s="8"/>
      <c r="L94" s="8">
        <v>10</v>
      </c>
      <c r="M94" s="9"/>
      <c r="N94" s="9"/>
      <c r="O94" s="9"/>
      <c r="P94" s="9"/>
      <c r="Q94" s="9"/>
      <c r="R94" s="9"/>
      <c r="S94" s="9"/>
      <c r="T94" s="9"/>
      <c r="U94" s="9"/>
      <c r="V94" s="9">
        <v>2</v>
      </c>
      <c r="W94" s="9">
        <v>2</v>
      </c>
      <c r="X94" s="9"/>
      <c r="Y94" s="9">
        <v>1</v>
      </c>
      <c r="Z94" s="9"/>
      <c r="AA94" s="9"/>
      <c r="AB94" s="9"/>
      <c r="AC94" s="9"/>
      <c r="AD94" s="9"/>
      <c r="AE94" s="9"/>
      <c r="AF94" s="9">
        <v>1</v>
      </c>
      <c r="AG94" s="9">
        <v>2</v>
      </c>
      <c r="AH94" s="9"/>
      <c r="AI94" s="9"/>
      <c r="AJ94" s="9"/>
      <c r="AK94" s="9"/>
      <c r="AL94" s="9">
        <v>2</v>
      </c>
      <c r="AM94" s="9"/>
      <c r="AN94" s="9"/>
      <c r="AO94" s="2"/>
    </row>
    <row r="95" spans="1:41" s="7" customFormat="1" ht="24.95" customHeight="1" x14ac:dyDescent="0.15">
      <c r="A95" s="19" t="s">
        <v>31</v>
      </c>
      <c r="B95" s="20">
        <f>SUM(D95:D100)</f>
        <v>550</v>
      </c>
      <c r="C95" s="11" t="s">
        <v>146</v>
      </c>
      <c r="D95" s="2">
        <v>105</v>
      </c>
      <c r="E95" s="2" t="s">
        <v>71</v>
      </c>
      <c r="F95" s="8">
        <v>105</v>
      </c>
      <c r="G95" s="2">
        <f t="shared" si="4"/>
        <v>94</v>
      </c>
      <c r="H95" s="2">
        <f t="shared" si="5"/>
        <v>89</v>
      </c>
      <c r="I95" s="8"/>
      <c r="J95" s="8">
        <v>5</v>
      </c>
      <c r="K95" s="8"/>
      <c r="L95" s="8">
        <v>11</v>
      </c>
      <c r="M95" s="9">
        <v>1</v>
      </c>
      <c r="N95" s="9"/>
      <c r="O95" s="9"/>
      <c r="P95" s="9">
        <v>2</v>
      </c>
      <c r="Q95" s="9"/>
      <c r="R95" s="9"/>
      <c r="S95" s="9">
        <v>1</v>
      </c>
      <c r="T95" s="9"/>
      <c r="U95" s="9"/>
      <c r="V95" s="9">
        <v>1</v>
      </c>
      <c r="W95" s="9"/>
      <c r="X95" s="9">
        <v>1</v>
      </c>
      <c r="Y95" s="9"/>
      <c r="Z95" s="9">
        <v>1</v>
      </c>
      <c r="AA95" s="9">
        <v>1</v>
      </c>
      <c r="AB95" s="9">
        <v>1</v>
      </c>
      <c r="AC95" s="9"/>
      <c r="AD95" s="9">
        <v>2</v>
      </c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2"/>
    </row>
    <row r="96" spans="1:41" s="7" customFormat="1" ht="24.95" customHeight="1" x14ac:dyDescent="0.15">
      <c r="A96" s="19"/>
      <c r="B96" s="20"/>
      <c r="C96" s="11" t="s">
        <v>157</v>
      </c>
      <c r="D96" s="2">
        <v>45</v>
      </c>
      <c r="E96" s="2" t="s">
        <v>71</v>
      </c>
      <c r="F96" s="8">
        <v>45</v>
      </c>
      <c r="G96" s="2">
        <f t="shared" si="4"/>
        <v>45</v>
      </c>
      <c r="H96" s="2">
        <f t="shared" si="5"/>
        <v>45</v>
      </c>
      <c r="I96" s="8"/>
      <c r="J96" s="8"/>
      <c r="K96" s="8"/>
      <c r="L96" s="8">
        <v>0</v>
      </c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2"/>
    </row>
    <row r="97" spans="1:41" s="7" customFormat="1" ht="24.95" customHeight="1" x14ac:dyDescent="0.15">
      <c r="A97" s="19"/>
      <c r="B97" s="20"/>
      <c r="C97" s="11" t="s">
        <v>32</v>
      </c>
      <c r="D97" s="2">
        <v>150</v>
      </c>
      <c r="E97" s="2" t="s">
        <v>71</v>
      </c>
      <c r="F97" s="8">
        <v>150</v>
      </c>
      <c r="G97" s="2">
        <f t="shared" si="4"/>
        <v>134</v>
      </c>
      <c r="H97" s="2">
        <f t="shared" si="5"/>
        <v>129</v>
      </c>
      <c r="I97" s="8"/>
      <c r="J97" s="8">
        <v>5</v>
      </c>
      <c r="K97" s="8"/>
      <c r="L97" s="8">
        <v>16</v>
      </c>
      <c r="M97" s="9">
        <v>2</v>
      </c>
      <c r="N97" s="9"/>
      <c r="O97" s="9"/>
      <c r="P97" s="9"/>
      <c r="Q97" s="9"/>
      <c r="R97" s="9"/>
      <c r="S97" s="9">
        <v>2</v>
      </c>
      <c r="T97" s="9"/>
      <c r="U97" s="9"/>
      <c r="V97" s="9">
        <v>1</v>
      </c>
      <c r="W97" s="9">
        <v>2</v>
      </c>
      <c r="X97" s="9">
        <v>2</v>
      </c>
      <c r="Y97" s="9"/>
      <c r="Z97" s="9">
        <v>1</v>
      </c>
      <c r="AA97" s="9">
        <v>2</v>
      </c>
      <c r="AB97" s="9">
        <v>2</v>
      </c>
      <c r="AC97" s="9"/>
      <c r="AD97" s="9"/>
      <c r="AE97" s="9"/>
      <c r="AF97" s="9"/>
      <c r="AG97" s="9"/>
      <c r="AH97" s="9"/>
      <c r="AI97" s="9">
        <v>2</v>
      </c>
      <c r="AJ97" s="9"/>
      <c r="AK97" s="9"/>
      <c r="AL97" s="9"/>
      <c r="AM97" s="9"/>
      <c r="AN97" s="9"/>
      <c r="AO97" s="2"/>
    </row>
    <row r="98" spans="1:41" s="7" customFormat="1" ht="24.95" customHeight="1" x14ac:dyDescent="0.15">
      <c r="A98" s="19"/>
      <c r="B98" s="20"/>
      <c r="C98" s="11" t="s">
        <v>33</v>
      </c>
      <c r="D98" s="2">
        <v>150</v>
      </c>
      <c r="E98" s="2" t="s">
        <v>71</v>
      </c>
      <c r="F98" s="8">
        <v>150</v>
      </c>
      <c r="G98" s="2">
        <f t="shared" si="4"/>
        <v>133</v>
      </c>
      <c r="H98" s="2">
        <f t="shared" si="5"/>
        <v>128</v>
      </c>
      <c r="I98" s="8"/>
      <c r="J98" s="8">
        <v>5</v>
      </c>
      <c r="K98" s="8"/>
      <c r="L98" s="8">
        <v>17</v>
      </c>
      <c r="M98" s="9"/>
      <c r="N98" s="9"/>
      <c r="O98" s="9"/>
      <c r="P98" s="9"/>
      <c r="Q98" s="9"/>
      <c r="R98" s="9"/>
      <c r="S98" s="9">
        <v>3</v>
      </c>
      <c r="T98" s="9">
        <v>1</v>
      </c>
      <c r="U98" s="9"/>
      <c r="V98" s="9"/>
      <c r="W98" s="9"/>
      <c r="X98" s="9">
        <v>1</v>
      </c>
      <c r="Y98" s="9">
        <v>1</v>
      </c>
      <c r="Z98" s="9"/>
      <c r="AA98" s="9">
        <v>2</v>
      </c>
      <c r="AB98" s="9"/>
      <c r="AC98" s="9"/>
      <c r="AD98" s="9">
        <v>3</v>
      </c>
      <c r="AE98" s="9">
        <v>2</v>
      </c>
      <c r="AF98" s="9"/>
      <c r="AG98" s="9"/>
      <c r="AH98" s="9"/>
      <c r="AI98" s="9">
        <v>2</v>
      </c>
      <c r="AJ98" s="9"/>
      <c r="AK98" s="9">
        <v>2</v>
      </c>
      <c r="AL98" s="9"/>
      <c r="AM98" s="9"/>
      <c r="AN98" s="9"/>
      <c r="AO98" s="2"/>
    </row>
    <row r="99" spans="1:41" s="7" customFormat="1" ht="24.95" customHeight="1" x14ac:dyDescent="0.15">
      <c r="A99" s="19"/>
      <c r="B99" s="20"/>
      <c r="C99" s="11" t="s">
        <v>54</v>
      </c>
      <c r="D99" s="2">
        <v>50</v>
      </c>
      <c r="E99" s="2" t="s">
        <v>71</v>
      </c>
      <c r="F99" s="8">
        <v>50</v>
      </c>
      <c r="G99" s="2">
        <f t="shared" si="4"/>
        <v>42</v>
      </c>
      <c r="H99" s="2">
        <f t="shared" si="5"/>
        <v>42</v>
      </c>
      <c r="I99" s="8"/>
      <c r="J99" s="8"/>
      <c r="K99" s="8"/>
      <c r="L99" s="8">
        <v>8</v>
      </c>
      <c r="M99" s="9"/>
      <c r="N99" s="9">
        <v>1</v>
      </c>
      <c r="O99" s="9"/>
      <c r="P99" s="9"/>
      <c r="Q99" s="9"/>
      <c r="R99" s="9"/>
      <c r="S99" s="9"/>
      <c r="T99" s="9"/>
      <c r="U99" s="9"/>
      <c r="V99" s="9"/>
      <c r="W99" s="9">
        <v>1</v>
      </c>
      <c r="X99" s="9"/>
      <c r="Y99" s="9">
        <v>2</v>
      </c>
      <c r="Z99" s="9"/>
      <c r="AA99" s="9"/>
      <c r="AB99" s="9"/>
      <c r="AC99" s="9"/>
      <c r="AD99" s="9"/>
      <c r="AE99" s="9">
        <v>2</v>
      </c>
      <c r="AF99" s="9">
        <v>2</v>
      </c>
      <c r="AG99" s="9"/>
      <c r="AH99" s="9"/>
      <c r="AI99" s="9"/>
      <c r="AJ99" s="9"/>
      <c r="AK99" s="9"/>
      <c r="AL99" s="9"/>
      <c r="AM99" s="9"/>
      <c r="AN99" s="9"/>
      <c r="AO99" s="2"/>
    </row>
    <row r="100" spans="1:41" s="7" customFormat="1" ht="24.95" customHeight="1" x14ac:dyDescent="0.15">
      <c r="A100" s="19"/>
      <c r="B100" s="20"/>
      <c r="C100" s="11" t="s">
        <v>35</v>
      </c>
      <c r="D100" s="2">
        <v>50</v>
      </c>
      <c r="E100" s="2" t="s">
        <v>71</v>
      </c>
      <c r="F100" s="8">
        <v>50</v>
      </c>
      <c r="G100" s="2">
        <f t="shared" si="4"/>
        <v>42</v>
      </c>
      <c r="H100" s="2">
        <f t="shared" si="5"/>
        <v>42</v>
      </c>
      <c r="I100" s="8"/>
      <c r="J100" s="8"/>
      <c r="K100" s="8"/>
      <c r="L100" s="8">
        <v>8</v>
      </c>
      <c r="M100" s="9"/>
      <c r="N100" s="9"/>
      <c r="O100" s="9"/>
      <c r="P100" s="9"/>
      <c r="Q100" s="9"/>
      <c r="R100" s="9"/>
      <c r="S100" s="9">
        <v>2</v>
      </c>
      <c r="T100" s="9"/>
      <c r="U100" s="9"/>
      <c r="V100" s="9">
        <v>1</v>
      </c>
      <c r="W100" s="9"/>
      <c r="X100" s="9"/>
      <c r="Y100" s="9"/>
      <c r="Z100" s="9"/>
      <c r="AA100" s="9"/>
      <c r="AB100" s="9"/>
      <c r="AC100" s="9"/>
      <c r="AD100" s="9"/>
      <c r="AE100" s="9">
        <v>1</v>
      </c>
      <c r="AF100" s="9"/>
      <c r="AG100" s="9"/>
      <c r="AH100" s="9"/>
      <c r="AI100" s="9">
        <v>2</v>
      </c>
      <c r="AJ100" s="9"/>
      <c r="AK100" s="9"/>
      <c r="AL100" s="9">
        <v>2</v>
      </c>
      <c r="AM100" s="9"/>
      <c r="AN100" s="9"/>
      <c r="AO100" s="2"/>
    </row>
    <row r="101" spans="1:41" s="7" customFormat="1" ht="24.95" customHeight="1" x14ac:dyDescent="0.15">
      <c r="A101" s="19" t="s">
        <v>59</v>
      </c>
      <c r="B101" s="20">
        <f>SUM(D101:D104)</f>
        <v>400</v>
      </c>
      <c r="C101" s="11" t="s">
        <v>65</v>
      </c>
      <c r="D101" s="2">
        <v>100</v>
      </c>
      <c r="E101" s="2" t="s">
        <v>71</v>
      </c>
      <c r="F101" s="8">
        <v>100</v>
      </c>
      <c r="G101" s="2">
        <f t="shared" si="4"/>
        <v>89</v>
      </c>
      <c r="H101" s="2">
        <f t="shared" si="5"/>
        <v>84</v>
      </c>
      <c r="I101" s="2"/>
      <c r="J101" s="2">
        <v>5</v>
      </c>
      <c r="K101" s="2"/>
      <c r="L101" s="8">
        <v>11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>
        <v>2</v>
      </c>
      <c r="Y101" s="2">
        <v>2</v>
      </c>
      <c r="Z101" s="2"/>
      <c r="AA101" s="2"/>
      <c r="AB101" s="2">
        <v>2</v>
      </c>
      <c r="AC101" s="2"/>
      <c r="AD101" s="2"/>
      <c r="AE101" s="2">
        <v>2</v>
      </c>
      <c r="AF101" s="2"/>
      <c r="AG101" s="2">
        <v>3</v>
      </c>
      <c r="AH101" s="2"/>
      <c r="AI101" s="2"/>
      <c r="AJ101" s="2"/>
      <c r="AK101" s="2"/>
      <c r="AL101" s="2"/>
      <c r="AM101" s="2"/>
      <c r="AN101" s="2"/>
      <c r="AO101" s="2"/>
    </row>
    <row r="102" spans="1:41" s="7" customFormat="1" ht="24.95" customHeight="1" x14ac:dyDescent="0.15">
      <c r="A102" s="19"/>
      <c r="B102" s="20"/>
      <c r="C102" s="11" t="s">
        <v>25</v>
      </c>
      <c r="D102" s="2">
        <v>100</v>
      </c>
      <c r="E102" s="2" t="s">
        <v>71</v>
      </c>
      <c r="F102" s="8">
        <v>100</v>
      </c>
      <c r="G102" s="2">
        <f t="shared" si="4"/>
        <v>70</v>
      </c>
      <c r="H102" s="2">
        <f t="shared" si="5"/>
        <v>70</v>
      </c>
      <c r="I102" s="8"/>
      <c r="J102" s="8"/>
      <c r="K102" s="8"/>
      <c r="L102" s="8">
        <v>30</v>
      </c>
      <c r="M102" s="9">
        <v>4</v>
      </c>
      <c r="N102" s="9">
        <v>3</v>
      </c>
      <c r="O102" s="9"/>
      <c r="P102" s="9"/>
      <c r="Q102" s="9"/>
      <c r="R102" s="9"/>
      <c r="S102" s="9"/>
      <c r="T102" s="9">
        <v>2</v>
      </c>
      <c r="U102" s="9">
        <v>2</v>
      </c>
      <c r="V102" s="9">
        <v>3</v>
      </c>
      <c r="W102" s="9">
        <v>3</v>
      </c>
      <c r="X102" s="9"/>
      <c r="Y102" s="9">
        <v>2</v>
      </c>
      <c r="Z102" s="9"/>
      <c r="AA102" s="9">
        <v>2</v>
      </c>
      <c r="AB102" s="9">
        <v>5</v>
      </c>
      <c r="AC102" s="9"/>
      <c r="AD102" s="9"/>
      <c r="AE102" s="9">
        <v>2</v>
      </c>
      <c r="AF102" s="9"/>
      <c r="AG102" s="9">
        <v>2</v>
      </c>
      <c r="AH102" s="9"/>
      <c r="AI102" s="9"/>
      <c r="AJ102" s="9"/>
      <c r="AK102" s="9"/>
      <c r="AL102" s="9"/>
      <c r="AM102" s="9"/>
      <c r="AN102" s="9"/>
      <c r="AO102" s="2"/>
    </row>
    <row r="103" spans="1:41" s="7" customFormat="1" ht="24.95" customHeight="1" x14ac:dyDescent="0.15">
      <c r="A103" s="19"/>
      <c r="B103" s="20"/>
      <c r="C103" s="11" t="s">
        <v>53</v>
      </c>
      <c r="D103" s="2">
        <v>100</v>
      </c>
      <c r="E103" s="2" t="s">
        <v>71</v>
      </c>
      <c r="F103" s="8">
        <v>100</v>
      </c>
      <c r="G103" s="2">
        <f t="shared" si="4"/>
        <v>70</v>
      </c>
      <c r="H103" s="2">
        <f t="shared" si="5"/>
        <v>70</v>
      </c>
      <c r="I103" s="8"/>
      <c r="J103" s="8"/>
      <c r="K103" s="8"/>
      <c r="L103" s="8">
        <v>30</v>
      </c>
      <c r="M103" s="9"/>
      <c r="N103" s="9">
        <v>4</v>
      </c>
      <c r="O103" s="9"/>
      <c r="P103" s="9"/>
      <c r="Q103" s="9"/>
      <c r="R103" s="9"/>
      <c r="S103" s="9">
        <v>5</v>
      </c>
      <c r="T103" s="9">
        <v>2</v>
      </c>
      <c r="U103" s="9">
        <v>1</v>
      </c>
      <c r="V103" s="9"/>
      <c r="W103" s="9">
        <v>3</v>
      </c>
      <c r="X103" s="9"/>
      <c r="Y103" s="9">
        <v>2</v>
      </c>
      <c r="Z103" s="9"/>
      <c r="AA103" s="9">
        <v>2</v>
      </c>
      <c r="AB103" s="9">
        <v>4</v>
      </c>
      <c r="AC103" s="9"/>
      <c r="AD103" s="9"/>
      <c r="AE103" s="9">
        <v>3</v>
      </c>
      <c r="AF103" s="9">
        <v>2</v>
      </c>
      <c r="AG103" s="9"/>
      <c r="AH103" s="9"/>
      <c r="AI103" s="9">
        <v>2</v>
      </c>
      <c r="AJ103" s="9"/>
      <c r="AK103" s="9"/>
      <c r="AL103" s="9"/>
      <c r="AM103" s="9"/>
      <c r="AN103" s="9"/>
      <c r="AO103" s="2"/>
    </row>
    <row r="104" spans="1:41" s="7" customFormat="1" ht="24.95" customHeight="1" x14ac:dyDescent="0.15">
      <c r="A104" s="19"/>
      <c r="B104" s="20"/>
      <c r="C104" s="11" t="s">
        <v>34</v>
      </c>
      <c r="D104" s="2">
        <v>100</v>
      </c>
      <c r="E104" s="2" t="s">
        <v>71</v>
      </c>
      <c r="F104" s="8">
        <v>100</v>
      </c>
      <c r="G104" s="2">
        <f t="shared" si="4"/>
        <v>90</v>
      </c>
      <c r="H104" s="2">
        <f t="shared" si="5"/>
        <v>90</v>
      </c>
      <c r="I104" s="8"/>
      <c r="J104" s="8"/>
      <c r="K104" s="8"/>
      <c r="L104" s="8">
        <v>10</v>
      </c>
      <c r="M104" s="9">
        <v>3</v>
      </c>
      <c r="N104" s="9"/>
      <c r="O104" s="9"/>
      <c r="P104" s="9"/>
      <c r="Q104" s="9"/>
      <c r="R104" s="9"/>
      <c r="S104" s="9"/>
      <c r="T104" s="9">
        <v>1</v>
      </c>
      <c r="U104" s="9"/>
      <c r="V104" s="9"/>
      <c r="W104" s="9">
        <v>2</v>
      </c>
      <c r="X104" s="9"/>
      <c r="Y104" s="9"/>
      <c r="Z104" s="9"/>
      <c r="AA104" s="9"/>
      <c r="AB104" s="9">
        <v>2</v>
      </c>
      <c r="AC104" s="9"/>
      <c r="AD104" s="9"/>
      <c r="AE104" s="9">
        <v>2</v>
      </c>
      <c r="AF104" s="9"/>
      <c r="AG104" s="9"/>
      <c r="AH104" s="9"/>
      <c r="AI104" s="9"/>
      <c r="AJ104" s="9"/>
      <c r="AK104" s="9"/>
      <c r="AL104" s="9"/>
      <c r="AM104" s="9"/>
      <c r="AN104" s="9"/>
      <c r="AO104" s="2"/>
    </row>
    <row r="105" spans="1:41" s="7" customFormat="1" ht="24.95" customHeight="1" x14ac:dyDescent="0.15">
      <c r="A105" s="19" t="s">
        <v>36</v>
      </c>
      <c r="B105" s="20">
        <f>SUM(D105:D108)</f>
        <v>340</v>
      </c>
      <c r="C105" s="11" t="s">
        <v>37</v>
      </c>
      <c r="D105" s="2">
        <v>90</v>
      </c>
      <c r="E105" s="2" t="s">
        <v>71</v>
      </c>
      <c r="F105" s="8">
        <v>90</v>
      </c>
      <c r="G105" s="2">
        <f t="shared" si="4"/>
        <v>54</v>
      </c>
      <c r="H105" s="2">
        <f t="shared" si="5"/>
        <v>54</v>
      </c>
      <c r="I105" s="8"/>
      <c r="J105" s="8"/>
      <c r="K105" s="8"/>
      <c r="L105" s="8">
        <v>36</v>
      </c>
      <c r="M105" s="9">
        <v>4</v>
      </c>
      <c r="N105" s="9"/>
      <c r="O105" s="9"/>
      <c r="P105" s="9">
        <v>2</v>
      </c>
      <c r="Q105" s="9"/>
      <c r="R105" s="9"/>
      <c r="S105" s="9">
        <v>3</v>
      </c>
      <c r="T105" s="9">
        <v>3</v>
      </c>
      <c r="U105" s="9"/>
      <c r="V105" s="9">
        <v>4</v>
      </c>
      <c r="W105" s="9">
        <v>2</v>
      </c>
      <c r="X105" s="9">
        <v>4</v>
      </c>
      <c r="Y105" s="9"/>
      <c r="Z105" s="9">
        <v>2</v>
      </c>
      <c r="AA105" s="9">
        <v>2</v>
      </c>
      <c r="AB105" s="9">
        <v>4</v>
      </c>
      <c r="AC105" s="9">
        <v>3</v>
      </c>
      <c r="AD105" s="9">
        <v>3</v>
      </c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2"/>
    </row>
    <row r="106" spans="1:41" s="7" customFormat="1" ht="24.95" customHeight="1" x14ac:dyDescent="0.15">
      <c r="A106" s="19"/>
      <c r="B106" s="20"/>
      <c r="C106" s="11" t="s">
        <v>147</v>
      </c>
      <c r="D106" s="2">
        <v>50</v>
      </c>
      <c r="E106" s="2" t="s">
        <v>71</v>
      </c>
      <c r="F106" s="8">
        <v>50</v>
      </c>
      <c r="G106" s="2">
        <f t="shared" si="4"/>
        <v>42</v>
      </c>
      <c r="H106" s="2">
        <f t="shared" si="5"/>
        <v>42</v>
      </c>
      <c r="I106" s="8"/>
      <c r="J106" s="8"/>
      <c r="K106" s="8"/>
      <c r="L106" s="8">
        <v>8</v>
      </c>
      <c r="M106" s="9"/>
      <c r="N106" s="9">
        <v>2</v>
      </c>
      <c r="O106" s="9"/>
      <c r="P106" s="9"/>
      <c r="Q106" s="9"/>
      <c r="R106" s="9"/>
      <c r="S106" s="9"/>
      <c r="T106" s="9"/>
      <c r="U106" s="9"/>
      <c r="V106" s="9"/>
      <c r="W106" s="9">
        <v>1</v>
      </c>
      <c r="X106" s="9"/>
      <c r="Y106" s="9"/>
      <c r="Z106" s="9">
        <v>2</v>
      </c>
      <c r="AA106" s="9"/>
      <c r="AB106" s="9"/>
      <c r="AC106" s="9"/>
      <c r="AD106" s="9">
        <v>3</v>
      </c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2"/>
    </row>
    <row r="107" spans="1:41" s="7" customFormat="1" ht="24.95" customHeight="1" x14ac:dyDescent="0.15">
      <c r="A107" s="19"/>
      <c r="B107" s="20"/>
      <c r="C107" s="11" t="s">
        <v>111</v>
      </c>
      <c r="D107" s="2">
        <v>100</v>
      </c>
      <c r="E107" s="2" t="s">
        <v>71</v>
      </c>
      <c r="F107" s="8">
        <v>100</v>
      </c>
      <c r="G107" s="2">
        <f t="shared" si="4"/>
        <v>86</v>
      </c>
      <c r="H107" s="2">
        <f t="shared" si="5"/>
        <v>81</v>
      </c>
      <c r="I107" s="8"/>
      <c r="J107" s="8">
        <v>5</v>
      </c>
      <c r="K107" s="8"/>
      <c r="L107" s="8">
        <v>14</v>
      </c>
      <c r="M107" s="9">
        <v>3</v>
      </c>
      <c r="N107" s="9"/>
      <c r="O107" s="9"/>
      <c r="P107" s="9">
        <v>1</v>
      </c>
      <c r="Q107" s="9"/>
      <c r="R107" s="9"/>
      <c r="S107" s="9"/>
      <c r="T107" s="9"/>
      <c r="U107" s="9"/>
      <c r="V107" s="9">
        <v>2</v>
      </c>
      <c r="W107" s="9"/>
      <c r="X107" s="9">
        <v>2</v>
      </c>
      <c r="Y107" s="9">
        <v>1</v>
      </c>
      <c r="Z107" s="9"/>
      <c r="AA107" s="9">
        <v>2</v>
      </c>
      <c r="AB107" s="9">
        <v>2</v>
      </c>
      <c r="AC107" s="9"/>
      <c r="AD107" s="9"/>
      <c r="AE107" s="9"/>
      <c r="AF107" s="9"/>
      <c r="AG107" s="9">
        <v>1</v>
      </c>
      <c r="AH107" s="9"/>
      <c r="AI107" s="9"/>
      <c r="AJ107" s="9"/>
      <c r="AK107" s="9"/>
      <c r="AL107" s="9"/>
      <c r="AM107" s="9"/>
      <c r="AN107" s="9"/>
      <c r="AO107" s="2"/>
    </row>
    <row r="108" spans="1:41" s="7" customFormat="1" ht="24.95" customHeight="1" x14ac:dyDescent="0.15">
      <c r="A108" s="19"/>
      <c r="B108" s="20"/>
      <c r="C108" s="11" t="s">
        <v>150</v>
      </c>
      <c r="D108" s="2">
        <v>100</v>
      </c>
      <c r="E108" s="2" t="s">
        <v>71</v>
      </c>
      <c r="F108" s="8">
        <v>100</v>
      </c>
      <c r="G108" s="2">
        <f t="shared" si="4"/>
        <v>85</v>
      </c>
      <c r="H108" s="2">
        <f t="shared" si="5"/>
        <v>85</v>
      </c>
      <c r="I108" s="8"/>
      <c r="J108" s="8"/>
      <c r="K108" s="8"/>
      <c r="L108" s="8">
        <v>15</v>
      </c>
      <c r="M108" s="9"/>
      <c r="N108" s="9">
        <v>2</v>
      </c>
      <c r="O108" s="9">
        <v>2</v>
      </c>
      <c r="P108" s="9"/>
      <c r="Q108" s="9">
        <v>2</v>
      </c>
      <c r="R108" s="9">
        <v>2</v>
      </c>
      <c r="S108" s="9"/>
      <c r="T108" s="9"/>
      <c r="U108" s="9">
        <v>2</v>
      </c>
      <c r="V108" s="9"/>
      <c r="W108" s="9">
        <v>2</v>
      </c>
      <c r="X108" s="9"/>
      <c r="Y108" s="9">
        <v>1</v>
      </c>
      <c r="Z108" s="9"/>
      <c r="AA108" s="9"/>
      <c r="AB108" s="9"/>
      <c r="AC108" s="9"/>
      <c r="AD108" s="9"/>
      <c r="AE108" s="9">
        <v>2</v>
      </c>
      <c r="AF108" s="9"/>
      <c r="AG108" s="9"/>
      <c r="AH108" s="9"/>
      <c r="AI108" s="9"/>
      <c r="AJ108" s="9"/>
      <c r="AK108" s="9"/>
      <c r="AL108" s="9"/>
      <c r="AM108" s="9"/>
      <c r="AN108" s="9"/>
      <c r="AO108" s="2"/>
    </row>
    <row r="109" spans="1:41" s="7" customFormat="1" ht="24.95" customHeight="1" x14ac:dyDescent="0.15">
      <c r="A109" s="19" t="s">
        <v>46</v>
      </c>
      <c r="B109" s="20">
        <f>SUM(D109:D111)</f>
        <v>450</v>
      </c>
      <c r="C109" s="11" t="s">
        <v>47</v>
      </c>
      <c r="D109" s="2">
        <v>220</v>
      </c>
      <c r="E109" s="2" t="s">
        <v>71</v>
      </c>
      <c r="F109" s="8">
        <v>220</v>
      </c>
      <c r="G109" s="2">
        <f t="shared" si="4"/>
        <v>195</v>
      </c>
      <c r="H109" s="2">
        <f t="shared" si="5"/>
        <v>180</v>
      </c>
      <c r="I109" s="8"/>
      <c r="J109" s="8">
        <v>5</v>
      </c>
      <c r="K109" s="8">
        <v>10</v>
      </c>
      <c r="L109" s="8">
        <v>25</v>
      </c>
      <c r="M109" s="9">
        <v>4</v>
      </c>
      <c r="N109" s="9">
        <v>2</v>
      </c>
      <c r="O109" s="9"/>
      <c r="P109" s="9"/>
      <c r="Q109" s="9"/>
      <c r="R109" s="9"/>
      <c r="S109" s="9">
        <v>3</v>
      </c>
      <c r="T109" s="9"/>
      <c r="U109" s="9">
        <v>2</v>
      </c>
      <c r="V109" s="9"/>
      <c r="W109" s="9">
        <v>2</v>
      </c>
      <c r="X109" s="9"/>
      <c r="Y109" s="9">
        <v>2</v>
      </c>
      <c r="Z109" s="9"/>
      <c r="AA109" s="9">
        <v>2</v>
      </c>
      <c r="AB109" s="9">
        <v>2</v>
      </c>
      <c r="AC109" s="9"/>
      <c r="AD109" s="9"/>
      <c r="AE109" s="9">
        <v>2</v>
      </c>
      <c r="AF109" s="9"/>
      <c r="AG109" s="9">
        <v>2</v>
      </c>
      <c r="AH109" s="9"/>
      <c r="AI109" s="9">
        <v>2</v>
      </c>
      <c r="AJ109" s="9"/>
      <c r="AK109" s="9"/>
      <c r="AL109" s="9"/>
      <c r="AM109" s="9"/>
      <c r="AN109" s="9"/>
      <c r="AO109" s="2"/>
    </row>
    <row r="110" spans="1:41" s="7" customFormat="1" ht="24.95" customHeight="1" x14ac:dyDescent="0.15">
      <c r="A110" s="19"/>
      <c r="B110" s="20"/>
      <c r="C110" s="11" t="s">
        <v>48</v>
      </c>
      <c r="D110" s="2">
        <v>80</v>
      </c>
      <c r="E110" s="2" t="s">
        <v>71</v>
      </c>
      <c r="F110" s="8">
        <v>80</v>
      </c>
      <c r="G110" s="2">
        <f t="shared" si="4"/>
        <v>64</v>
      </c>
      <c r="H110" s="2">
        <f t="shared" si="5"/>
        <v>64</v>
      </c>
      <c r="I110" s="8"/>
      <c r="J110" s="8"/>
      <c r="K110" s="8"/>
      <c r="L110" s="8">
        <v>16</v>
      </c>
      <c r="M110" s="9">
        <v>3</v>
      </c>
      <c r="N110" s="9"/>
      <c r="O110" s="9"/>
      <c r="P110" s="9"/>
      <c r="Q110" s="9"/>
      <c r="R110" s="9"/>
      <c r="S110" s="9">
        <v>2</v>
      </c>
      <c r="T110" s="9"/>
      <c r="U110" s="9">
        <v>2</v>
      </c>
      <c r="V110" s="9"/>
      <c r="W110" s="9"/>
      <c r="X110" s="9"/>
      <c r="Y110" s="9"/>
      <c r="Z110" s="9"/>
      <c r="AA110" s="9">
        <v>2</v>
      </c>
      <c r="AB110" s="9">
        <v>2</v>
      </c>
      <c r="AC110" s="9"/>
      <c r="AD110" s="9"/>
      <c r="AE110" s="9">
        <v>1</v>
      </c>
      <c r="AF110" s="9"/>
      <c r="AG110" s="9">
        <v>2</v>
      </c>
      <c r="AH110" s="9"/>
      <c r="AI110" s="9">
        <v>2</v>
      </c>
      <c r="AJ110" s="9"/>
      <c r="AK110" s="9"/>
      <c r="AL110" s="9"/>
      <c r="AM110" s="9"/>
      <c r="AN110" s="9"/>
      <c r="AO110" s="2"/>
    </row>
    <row r="111" spans="1:41" s="7" customFormat="1" ht="24.95" customHeight="1" x14ac:dyDescent="0.15">
      <c r="A111" s="19"/>
      <c r="B111" s="20"/>
      <c r="C111" s="11" t="s">
        <v>62</v>
      </c>
      <c r="D111" s="2">
        <v>150</v>
      </c>
      <c r="E111" s="2" t="s">
        <v>71</v>
      </c>
      <c r="F111" s="8">
        <v>150</v>
      </c>
      <c r="G111" s="2">
        <f t="shared" si="4"/>
        <v>139</v>
      </c>
      <c r="H111" s="2">
        <f t="shared" si="5"/>
        <v>134</v>
      </c>
      <c r="I111" s="2"/>
      <c r="J111" s="2">
        <v>5</v>
      </c>
      <c r="K111" s="2"/>
      <c r="L111" s="8">
        <v>11</v>
      </c>
      <c r="M111" s="2"/>
      <c r="N111" s="2">
        <v>2</v>
      </c>
      <c r="O111" s="2"/>
      <c r="P111" s="2"/>
      <c r="Q111" s="2"/>
      <c r="R111" s="2"/>
      <c r="S111" s="2"/>
      <c r="T111" s="2">
        <v>2</v>
      </c>
      <c r="U111" s="2"/>
      <c r="V111" s="2"/>
      <c r="W111" s="2"/>
      <c r="X111" s="2">
        <v>3</v>
      </c>
      <c r="Y111" s="2"/>
      <c r="Z111" s="2"/>
      <c r="AA111" s="2"/>
      <c r="AB111" s="2"/>
      <c r="AC111" s="2"/>
      <c r="AD111" s="2"/>
      <c r="AE111" s="2">
        <v>2</v>
      </c>
      <c r="AF111" s="2"/>
      <c r="AG111" s="2">
        <v>2</v>
      </c>
      <c r="AH111" s="2"/>
      <c r="AI111" s="2"/>
      <c r="AJ111" s="2"/>
      <c r="AK111" s="2"/>
      <c r="AL111" s="2"/>
      <c r="AM111" s="2"/>
      <c r="AN111" s="2"/>
      <c r="AO111" s="2"/>
    </row>
    <row r="112" spans="1:41" s="7" customFormat="1" ht="24.95" customHeight="1" x14ac:dyDescent="0.15">
      <c r="A112" s="19" t="s">
        <v>38</v>
      </c>
      <c r="B112" s="20">
        <f>SUM(D112:D117)</f>
        <v>316</v>
      </c>
      <c r="C112" s="19" t="s">
        <v>149</v>
      </c>
      <c r="D112" s="20">
        <v>178</v>
      </c>
      <c r="E112" s="2" t="s">
        <v>107</v>
      </c>
      <c r="F112" s="21">
        <v>178</v>
      </c>
      <c r="G112" s="2">
        <v>0</v>
      </c>
      <c r="H112" s="2">
        <f t="shared" ref="H112:H127" si="6">G112-I112-J112-K112</f>
        <v>0</v>
      </c>
      <c r="I112" s="2"/>
      <c r="J112" s="2"/>
      <c r="K112" s="2"/>
      <c r="L112" s="21">
        <v>20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18">
        <v>1</v>
      </c>
      <c r="X112" s="18">
        <v>2</v>
      </c>
      <c r="Y112" s="2"/>
      <c r="Z112" s="20">
        <v>1</v>
      </c>
      <c r="AA112" s="2">
        <v>1</v>
      </c>
      <c r="AB112" s="20">
        <v>2</v>
      </c>
      <c r="AC112" s="18">
        <v>1</v>
      </c>
      <c r="AD112" s="18">
        <v>1</v>
      </c>
      <c r="AE112" s="18">
        <v>2</v>
      </c>
      <c r="AF112" s="2"/>
      <c r="AG112" s="18">
        <v>2</v>
      </c>
      <c r="AH112" s="2"/>
      <c r="AI112" s="2"/>
      <c r="AJ112" s="2"/>
      <c r="AK112" s="2"/>
      <c r="AL112" s="2"/>
      <c r="AM112" s="2"/>
      <c r="AN112" s="2"/>
      <c r="AO112" s="2"/>
    </row>
    <row r="113" spans="1:41" s="7" customFormat="1" ht="24.95" customHeight="1" x14ac:dyDescent="0.15">
      <c r="A113" s="19"/>
      <c r="B113" s="20"/>
      <c r="C113" s="19"/>
      <c r="D113" s="20"/>
      <c r="E113" s="2" t="s">
        <v>108</v>
      </c>
      <c r="F113" s="21"/>
      <c r="G113" s="2">
        <v>158</v>
      </c>
      <c r="H113" s="2">
        <f t="shared" si="6"/>
        <v>158</v>
      </c>
      <c r="I113" s="8"/>
      <c r="J113" s="8"/>
      <c r="K113" s="8"/>
      <c r="L113" s="21"/>
      <c r="M113" s="9"/>
      <c r="N113" s="9"/>
      <c r="O113" s="9"/>
      <c r="P113" s="9">
        <v>2</v>
      </c>
      <c r="Q113" s="9"/>
      <c r="R113" s="9"/>
      <c r="S113" s="9"/>
      <c r="T113" s="9"/>
      <c r="U113" s="9"/>
      <c r="V113" s="9"/>
      <c r="W113" s="18"/>
      <c r="X113" s="18"/>
      <c r="Y113" s="9">
        <v>2</v>
      </c>
      <c r="Z113" s="20"/>
      <c r="AA113" s="9">
        <v>1</v>
      </c>
      <c r="AB113" s="20"/>
      <c r="AC113" s="18"/>
      <c r="AD113" s="18"/>
      <c r="AE113" s="18"/>
      <c r="AF113" s="9">
        <v>2</v>
      </c>
      <c r="AG113" s="18"/>
      <c r="AH113" s="9"/>
      <c r="AI113" s="9"/>
      <c r="AJ113" s="9"/>
      <c r="AK113" s="9"/>
      <c r="AL113" s="9"/>
      <c r="AM113" s="9"/>
      <c r="AN113" s="9"/>
      <c r="AO113" s="2"/>
    </row>
    <row r="114" spans="1:41" s="7" customFormat="1" ht="24.95" customHeight="1" x14ac:dyDescent="0.15">
      <c r="A114" s="19"/>
      <c r="B114" s="20"/>
      <c r="C114" s="19" t="s">
        <v>158</v>
      </c>
      <c r="D114" s="20">
        <v>38</v>
      </c>
      <c r="E114" s="2" t="s">
        <v>107</v>
      </c>
      <c r="F114" s="21">
        <v>38</v>
      </c>
      <c r="G114" s="2">
        <v>0</v>
      </c>
      <c r="H114" s="2">
        <f t="shared" si="6"/>
        <v>0</v>
      </c>
      <c r="I114" s="8"/>
      <c r="J114" s="8"/>
      <c r="K114" s="8"/>
      <c r="L114" s="21">
        <v>0</v>
      </c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2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2"/>
    </row>
    <row r="115" spans="1:41" s="7" customFormat="1" ht="24.95" customHeight="1" x14ac:dyDescent="0.15">
      <c r="A115" s="19"/>
      <c r="B115" s="20"/>
      <c r="C115" s="19"/>
      <c r="D115" s="20"/>
      <c r="E115" s="2" t="s">
        <v>108</v>
      </c>
      <c r="F115" s="21"/>
      <c r="G115" s="2">
        <v>38</v>
      </c>
      <c r="H115" s="2">
        <f t="shared" si="6"/>
        <v>38</v>
      </c>
      <c r="I115" s="8"/>
      <c r="J115" s="8"/>
      <c r="K115" s="8"/>
      <c r="L115" s="21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2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2"/>
    </row>
    <row r="116" spans="1:41" s="7" customFormat="1" ht="24.95" customHeight="1" x14ac:dyDescent="0.15">
      <c r="A116" s="19"/>
      <c r="B116" s="20"/>
      <c r="C116" s="19" t="s">
        <v>148</v>
      </c>
      <c r="D116" s="20">
        <v>100</v>
      </c>
      <c r="E116" s="2" t="s">
        <v>107</v>
      </c>
      <c r="F116" s="21">
        <v>100</v>
      </c>
      <c r="G116" s="2">
        <v>0</v>
      </c>
      <c r="H116" s="2">
        <f t="shared" si="6"/>
        <v>0</v>
      </c>
      <c r="I116" s="8"/>
      <c r="J116" s="8"/>
      <c r="K116" s="8"/>
      <c r="L116" s="21">
        <v>20</v>
      </c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18">
        <v>2</v>
      </c>
      <c r="X116" s="18">
        <v>2</v>
      </c>
      <c r="Y116" s="9"/>
      <c r="Z116" s="20">
        <v>1</v>
      </c>
      <c r="AA116" s="9">
        <v>1</v>
      </c>
      <c r="AB116" s="20">
        <v>2</v>
      </c>
      <c r="AC116" s="18">
        <v>1</v>
      </c>
      <c r="AD116" s="18">
        <v>1</v>
      </c>
      <c r="AE116" s="18">
        <v>2</v>
      </c>
      <c r="AF116" s="9"/>
      <c r="AG116" s="18">
        <v>1</v>
      </c>
      <c r="AH116" s="9"/>
      <c r="AI116" s="9"/>
      <c r="AJ116" s="9"/>
      <c r="AK116" s="9"/>
      <c r="AL116" s="9"/>
      <c r="AM116" s="9"/>
      <c r="AN116" s="9"/>
      <c r="AO116" s="2"/>
    </row>
    <row r="117" spans="1:41" s="7" customFormat="1" ht="24.95" customHeight="1" x14ac:dyDescent="0.15">
      <c r="A117" s="19"/>
      <c r="B117" s="20"/>
      <c r="C117" s="19"/>
      <c r="D117" s="20"/>
      <c r="E117" s="2" t="s">
        <v>108</v>
      </c>
      <c r="F117" s="21"/>
      <c r="G117" s="2">
        <v>80</v>
      </c>
      <c r="H117" s="2">
        <f t="shared" si="6"/>
        <v>80</v>
      </c>
      <c r="I117" s="8"/>
      <c r="J117" s="8"/>
      <c r="K117" s="8"/>
      <c r="L117" s="21"/>
      <c r="M117" s="9"/>
      <c r="N117" s="9"/>
      <c r="O117" s="9"/>
      <c r="P117" s="9">
        <v>1</v>
      </c>
      <c r="Q117" s="9"/>
      <c r="R117" s="9"/>
      <c r="S117" s="9"/>
      <c r="T117" s="9"/>
      <c r="U117" s="9"/>
      <c r="V117" s="9"/>
      <c r="W117" s="18"/>
      <c r="X117" s="18"/>
      <c r="Y117" s="9">
        <v>2</v>
      </c>
      <c r="Z117" s="20"/>
      <c r="AA117" s="9">
        <v>2</v>
      </c>
      <c r="AB117" s="20"/>
      <c r="AC117" s="18"/>
      <c r="AD117" s="18"/>
      <c r="AE117" s="18"/>
      <c r="AF117" s="9">
        <v>2</v>
      </c>
      <c r="AG117" s="18"/>
      <c r="AH117" s="9"/>
      <c r="AI117" s="9"/>
      <c r="AJ117" s="9"/>
      <c r="AK117" s="9"/>
      <c r="AL117" s="9"/>
      <c r="AM117" s="9"/>
      <c r="AN117" s="9"/>
      <c r="AO117" s="2"/>
    </row>
    <row r="118" spans="1:41" s="7" customFormat="1" ht="24.95" customHeight="1" x14ac:dyDescent="0.15">
      <c r="A118" s="19" t="s">
        <v>39</v>
      </c>
      <c r="B118" s="20">
        <f>SUM(D118:D127)</f>
        <v>415</v>
      </c>
      <c r="C118" s="19" t="s">
        <v>160</v>
      </c>
      <c r="D118" s="20">
        <v>35</v>
      </c>
      <c r="E118" s="2" t="s">
        <v>70</v>
      </c>
      <c r="F118" s="21">
        <v>35</v>
      </c>
      <c r="G118" s="2">
        <v>13</v>
      </c>
      <c r="H118" s="2">
        <f t="shared" si="6"/>
        <v>13</v>
      </c>
      <c r="I118" s="8"/>
      <c r="J118" s="8"/>
      <c r="K118" s="8"/>
      <c r="L118" s="21">
        <v>17</v>
      </c>
      <c r="M118" s="9"/>
      <c r="N118" s="9"/>
      <c r="O118" s="9"/>
      <c r="P118" s="9"/>
      <c r="Q118" s="9"/>
      <c r="R118" s="9"/>
      <c r="S118" s="9">
        <v>2</v>
      </c>
      <c r="T118" s="18">
        <v>2</v>
      </c>
      <c r="U118" s="9"/>
      <c r="V118" s="9"/>
      <c r="W118" s="9">
        <v>2</v>
      </c>
      <c r="X118" s="18">
        <v>2</v>
      </c>
      <c r="Y118" s="9"/>
      <c r="Z118" s="9"/>
      <c r="AA118" s="9">
        <v>2</v>
      </c>
      <c r="AB118" s="9">
        <v>3</v>
      </c>
      <c r="AC118" s="9"/>
      <c r="AD118" s="9"/>
      <c r="AE118" s="9">
        <v>2</v>
      </c>
      <c r="AF118" s="9">
        <v>2</v>
      </c>
      <c r="AG118" s="9"/>
      <c r="AH118" s="9"/>
      <c r="AI118" s="9"/>
      <c r="AJ118" s="9"/>
      <c r="AK118" s="9"/>
      <c r="AL118" s="9"/>
      <c r="AM118" s="9"/>
      <c r="AN118" s="9"/>
      <c r="AO118" s="2"/>
    </row>
    <row r="119" spans="1:41" s="7" customFormat="1" ht="24.95" customHeight="1" x14ac:dyDescent="0.15">
      <c r="A119" s="19"/>
      <c r="B119" s="20"/>
      <c r="C119" s="19"/>
      <c r="D119" s="20"/>
      <c r="E119" s="2" t="s">
        <v>71</v>
      </c>
      <c r="F119" s="21"/>
      <c r="G119" s="2">
        <v>5</v>
      </c>
      <c r="H119" s="2">
        <f t="shared" si="6"/>
        <v>5</v>
      </c>
      <c r="I119" s="8"/>
      <c r="J119" s="8"/>
      <c r="K119" s="8"/>
      <c r="L119" s="21"/>
      <c r="M119" s="9"/>
      <c r="N119" s="9"/>
      <c r="O119" s="9"/>
      <c r="P119" s="9"/>
      <c r="Q119" s="9"/>
      <c r="R119" s="9"/>
      <c r="S119" s="9"/>
      <c r="T119" s="18"/>
      <c r="U119" s="9"/>
      <c r="V119" s="9"/>
      <c r="W119" s="9"/>
      <c r="X119" s="18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2"/>
    </row>
    <row r="120" spans="1:41" s="7" customFormat="1" ht="24.95" customHeight="1" x14ac:dyDescent="0.15">
      <c r="A120" s="19"/>
      <c r="B120" s="20"/>
      <c r="C120" s="22" t="s">
        <v>40</v>
      </c>
      <c r="D120" s="20">
        <v>90</v>
      </c>
      <c r="E120" s="2" t="s">
        <v>70</v>
      </c>
      <c r="F120" s="21">
        <v>90</v>
      </c>
      <c r="G120" s="2">
        <v>31</v>
      </c>
      <c r="H120" s="2">
        <f t="shared" si="6"/>
        <v>31</v>
      </c>
      <c r="I120" s="2"/>
      <c r="J120" s="2"/>
      <c r="K120" s="2"/>
      <c r="L120" s="21">
        <v>54</v>
      </c>
      <c r="M120" s="20">
        <v>9</v>
      </c>
      <c r="N120" s="20">
        <v>9</v>
      </c>
      <c r="O120" s="2"/>
      <c r="P120" s="2"/>
      <c r="Q120" s="2"/>
      <c r="R120" s="2"/>
      <c r="S120" s="2"/>
      <c r="T120" s="2"/>
      <c r="U120" s="2"/>
      <c r="V120" s="2"/>
      <c r="W120" s="20">
        <v>9</v>
      </c>
      <c r="X120" s="2"/>
      <c r="Y120" s="2">
        <v>9</v>
      </c>
      <c r="Z120" s="20">
        <v>9</v>
      </c>
      <c r="AA120" s="2">
        <v>9</v>
      </c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s="7" customFormat="1" ht="24.95" customHeight="1" x14ac:dyDescent="0.15">
      <c r="A121" s="19"/>
      <c r="B121" s="20"/>
      <c r="C121" s="22"/>
      <c r="D121" s="20"/>
      <c r="E121" s="2" t="s">
        <v>71</v>
      </c>
      <c r="F121" s="21"/>
      <c r="G121" s="2">
        <v>5</v>
      </c>
      <c r="H121" s="2">
        <f t="shared" si="6"/>
        <v>5</v>
      </c>
      <c r="I121" s="2"/>
      <c r="J121" s="2"/>
      <c r="K121" s="2"/>
      <c r="L121" s="21"/>
      <c r="M121" s="20"/>
      <c r="N121" s="20"/>
      <c r="O121" s="2"/>
      <c r="P121" s="2"/>
      <c r="Q121" s="2"/>
      <c r="R121" s="2"/>
      <c r="S121" s="2"/>
      <c r="T121" s="2"/>
      <c r="U121" s="2"/>
      <c r="V121" s="2"/>
      <c r="W121" s="20"/>
      <c r="X121" s="2"/>
      <c r="Y121" s="2"/>
      <c r="Z121" s="20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s="7" customFormat="1" ht="24.95" customHeight="1" x14ac:dyDescent="0.15">
      <c r="A122" s="19"/>
      <c r="B122" s="20"/>
      <c r="C122" s="22" t="s">
        <v>41</v>
      </c>
      <c r="D122" s="20">
        <v>90</v>
      </c>
      <c r="E122" s="2" t="s">
        <v>70</v>
      </c>
      <c r="F122" s="21">
        <v>90</v>
      </c>
      <c r="G122" s="2">
        <v>27</v>
      </c>
      <c r="H122" s="2">
        <f t="shared" si="6"/>
        <v>27</v>
      </c>
      <c r="I122" s="2"/>
      <c r="J122" s="2"/>
      <c r="K122" s="2"/>
      <c r="L122" s="21">
        <v>55</v>
      </c>
      <c r="M122" s="20">
        <v>5</v>
      </c>
      <c r="N122" s="20">
        <v>12</v>
      </c>
      <c r="O122" s="2"/>
      <c r="P122" s="2"/>
      <c r="Q122" s="2"/>
      <c r="R122" s="2"/>
      <c r="S122" s="2"/>
      <c r="T122" s="2"/>
      <c r="U122" s="2"/>
      <c r="V122" s="2"/>
      <c r="W122" s="20">
        <v>7</v>
      </c>
      <c r="X122" s="20">
        <v>4</v>
      </c>
      <c r="Y122" s="2">
        <v>4</v>
      </c>
      <c r="Z122" s="20">
        <v>5</v>
      </c>
      <c r="AA122" s="2">
        <v>10</v>
      </c>
      <c r="AB122" s="2"/>
      <c r="AC122" s="2"/>
      <c r="AD122" s="2"/>
      <c r="AE122" s="20">
        <v>5</v>
      </c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s="7" customFormat="1" ht="24.95" customHeight="1" x14ac:dyDescent="0.15">
      <c r="A123" s="19"/>
      <c r="B123" s="20"/>
      <c r="C123" s="22"/>
      <c r="D123" s="20"/>
      <c r="E123" s="2" t="s">
        <v>71</v>
      </c>
      <c r="F123" s="21"/>
      <c r="G123" s="2">
        <v>8</v>
      </c>
      <c r="H123" s="2">
        <f t="shared" si="6"/>
        <v>8</v>
      </c>
      <c r="I123" s="2"/>
      <c r="J123" s="2"/>
      <c r="K123" s="2"/>
      <c r="L123" s="21"/>
      <c r="M123" s="20"/>
      <c r="N123" s="20"/>
      <c r="O123" s="2"/>
      <c r="P123" s="2"/>
      <c r="Q123" s="2"/>
      <c r="R123" s="2"/>
      <c r="S123" s="2"/>
      <c r="T123" s="2"/>
      <c r="U123" s="2"/>
      <c r="V123" s="2"/>
      <c r="W123" s="20"/>
      <c r="X123" s="20"/>
      <c r="Y123" s="2">
        <v>1</v>
      </c>
      <c r="Z123" s="20"/>
      <c r="AA123" s="2">
        <v>2</v>
      </c>
      <c r="AB123" s="2"/>
      <c r="AC123" s="2"/>
      <c r="AD123" s="2"/>
      <c r="AE123" s="20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s="7" customFormat="1" ht="24.95" customHeight="1" x14ac:dyDescent="0.15">
      <c r="A124" s="19"/>
      <c r="B124" s="20"/>
      <c r="C124" s="22" t="s">
        <v>42</v>
      </c>
      <c r="D124" s="20">
        <v>60</v>
      </c>
      <c r="E124" s="2" t="s">
        <v>70</v>
      </c>
      <c r="F124" s="21">
        <v>60</v>
      </c>
      <c r="G124" s="2">
        <v>34</v>
      </c>
      <c r="H124" s="2">
        <f t="shared" si="6"/>
        <v>34</v>
      </c>
      <c r="I124" s="2"/>
      <c r="J124" s="2"/>
      <c r="K124" s="2"/>
      <c r="L124" s="21">
        <v>21</v>
      </c>
      <c r="M124" s="2"/>
      <c r="N124" s="2"/>
      <c r="O124" s="2"/>
      <c r="P124" s="2"/>
      <c r="Q124" s="2"/>
      <c r="R124" s="2"/>
      <c r="S124" s="2">
        <v>2</v>
      </c>
      <c r="T124" s="20">
        <v>2</v>
      </c>
      <c r="U124" s="20">
        <v>2</v>
      </c>
      <c r="V124" s="2">
        <v>1</v>
      </c>
      <c r="W124" s="20">
        <v>2</v>
      </c>
      <c r="X124" s="20">
        <v>2</v>
      </c>
      <c r="Y124" s="2"/>
      <c r="Z124" s="2"/>
      <c r="AA124" s="2">
        <v>2</v>
      </c>
      <c r="AB124" s="20">
        <v>2</v>
      </c>
      <c r="AC124" s="2"/>
      <c r="AD124" s="2"/>
      <c r="AE124" s="20">
        <v>2</v>
      </c>
      <c r="AF124" s="20">
        <v>2</v>
      </c>
      <c r="AG124" s="20">
        <v>2</v>
      </c>
      <c r="AH124" s="2"/>
      <c r="AI124" s="2"/>
      <c r="AJ124" s="2"/>
      <c r="AK124" s="2"/>
      <c r="AL124" s="2"/>
      <c r="AM124" s="2"/>
      <c r="AN124" s="2"/>
      <c r="AO124" s="2"/>
    </row>
    <row r="125" spans="1:41" s="7" customFormat="1" ht="24.95" customHeight="1" x14ac:dyDescent="0.15">
      <c r="A125" s="19"/>
      <c r="B125" s="20"/>
      <c r="C125" s="22"/>
      <c r="D125" s="20"/>
      <c r="E125" s="2" t="s">
        <v>71</v>
      </c>
      <c r="F125" s="21"/>
      <c r="G125" s="2">
        <v>5</v>
      </c>
      <c r="H125" s="2">
        <f t="shared" si="6"/>
        <v>5</v>
      </c>
      <c r="I125" s="2"/>
      <c r="J125" s="2"/>
      <c r="K125" s="2"/>
      <c r="L125" s="21"/>
      <c r="M125" s="2"/>
      <c r="N125" s="2"/>
      <c r="O125" s="2"/>
      <c r="P125" s="2"/>
      <c r="Q125" s="2"/>
      <c r="R125" s="2"/>
      <c r="S125" s="2"/>
      <c r="T125" s="20"/>
      <c r="U125" s="20"/>
      <c r="V125" s="2"/>
      <c r="W125" s="20"/>
      <c r="X125" s="20"/>
      <c r="Y125" s="2"/>
      <c r="Z125" s="2"/>
      <c r="AA125" s="2"/>
      <c r="AB125" s="20"/>
      <c r="AC125" s="2"/>
      <c r="AD125" s="2"/>
      <c r="AE125" s="20"/>
      <c r="AF125" s="20"/>
      <c r="AG125" s="20"/>
      <c r="AH125" s="2"/>
      <c r="AI125" s="2"/>
      <c r="AJ125" s="2"/>
      <c r="AK125" s="2"/>
      <c r="AL125" s="2"/>
      <c r="AM125" s="2"/>
      <c r="AN125" s="2"/>
      <c r="AO125" s="2"/>
    </row>
    <row r="126" spans="1:41" s="7" customFormat="1" ht="24.95" customHeight="1" x14ac:dyDescent="0.15">
      <c r="A126" s="19"/>
      <c r="B126" s="20"/>
      <c r="C126" s="22" t="s">
        <v>113</v>
      </c>
      <c r="D126" s="20">
        <v>140</v>
      </c>
      <c r="E126" s="2" t="s">
        <v>70</v>
      </c>
      <c r="F126" s="21">
        <v>140</v>
      </c>
      <c r="G126" s="2">
        <v>81</v>
      </c>
      <c r="H126" s="2">
        <f t="shared" si="6"/>
        <v>81</v>
      </c>
      <c r="I126" s="2"/>
      <c r="J126" s="2"/>
      <c r="K126" s="2"/>
      <c r="L126" s="21">
        <v>49</v>
      </c>
      <c r="M126" s="2"/>
      <c r="N126" s="2"/>
      <c r="O126" s="2"/>
      <c r="P126" s="2"/>
      <c r="Q126" s="2"/>
      <c r="R126" s="2"/>
      <c r="S126" s="2">
        <v>4</v>
      </c>
      <c r="T126" s="20">
        <v>5</v>
      </c>
      <c r="U126" s="20">
        <v>4</v>
      </c>
      <c r="V126" s="2">
        <v>4</v>
      </c>
      <c r="W126" s="20">
        <v>4</v>
      </c>
      <c r="X126" s="20">
        <v>5</v>
      </c>
      <c r="Y126" s="2"/>
      <c r="Z126" s="2"/>
      <c r="AA126" s="2">
        <v>4</v>
      </c>
      <c r="AB126" s="20">
        <v>5</v>
      </c>
      <c r="AC126" s="2"/>
      <c r="AD126" s="2"/>
      <c r="AE126" s="20">
        <v>5</v>
      </c>
      <c r="AF126" s="20">
        <v>4</v>
      </c>
      <c r="AG126" s="20">
        <v>4</v>
      </c>
      <c r="AH126" s="2"/>
      <c r="AI126" s="2"/>
      <c r="AJ126" s="2"/>
      <c r="AK126" s="2"/>
      <c r="AL126" s="2"/>
      <c r="AM126" s="2"/>
      <c r="AN126" s="2"/>
      <c r="AO126" s="2"/>
    </row>
    <row r="127" spans="1:41" s="7" customFormat="1" ht="24.95" customHeight="1" x14ac:dyDescent="0.15">
      <c r="A127" s="19"/>
      <c r="B127" s="20"/>
      <c r="C127" s="22"/>
      <c r="D127" s="20"/>
      <c r="E127" s="2" t="s">
        <v>71</v>
      </c>
      <c r="F127" s="21"/>
      <c r="G127" s="2">
        <v>10</v>
      </c>
      <c r="H127" s="2">
        <f t="shared" si="6"/>
        <v>10</v>
      </c>
      <c r="I127" s="2"/>
      <c r="J127" s="2"/>
      <c r="K127" s="2"/>
      <c r="L127" s="21"/>
      <c r="M127" s="2"/>
      <c r="N127" s="2"/>
      <c r="O127" s="2"/>
      <c r="P127" s="2"/>
      <c r="Q127" s="2"/>
      <c r="R127" s="2"/>
      <c r="S127" s="2">
        <v>1</v>
      </c>
      <c r="T127" s="20"/>
      <c r="U127" s="20"/>
      <c r="V127" s="2"/>
      <c r="W127" s="20"/>
      <c r="X127" s="20"/>
      <c r="Y127" s="2"/>
      <c r="Z127" s="2"/>
      <c r="AA127" s="2"/>
      <c r="AB127" s="20"/>
      <c r="AC127" s="2"/>
      <c r="AD127" s="2"/>
      <c r="AE127" s="20"/>
      <c r="AF127" s="20"/>
      <c r="AG127" s="20"/>
      <c r="AH127" s="2"/>
      <c r="AI127" s="2"/>
      <c r="AJ127" s="2"/>
      <c r="AK127" s="2"/>
      <c r="AL127" s="2"/>
      <c r="AM127" s="2"/>
      <c r="AN127" s="2"/>
      <c r="AO127" s="2"/>
    </row>
    <row r="128" spans="1:41" s="7" customFormat="1" ht="24.95" customHeight="1" x14ac:dyDescent="0.15">
      <c r="A128" s="19" t="s">
        <v>43</v>
      </c>
      <c r="B128" s="20">
        <f>SUM(D128:D135)</f>
        <v>410</v>
      </c>
      <c r="C128" s="22" t="s">
        <v>152</v>
      </c>
      <c r="D128" s="20">
        <v>110</v>
      </c>
      <c r="E128" s="2" t="s">
        <v>70</v>
      </c>
      <c r="F128" s="8">
        <v>80</v>
      </c>
      <c r="G128" s="2">
        <f>F128-L128</f>
        <v>69</v>
      </c>
      <c r="H128" s="2">
        <f t="shared" ref="H128:H135" si="7">G128-I128-J128-K128</f>
        <v>65</v>
      </c>
      <c r="I128" s="8">
        <v>4</v>
      </c>
      <c r="J128" s="8"/>
      <c r="K128" s="8"/>
      <c r="L128" s="8">
        <v>11</v>
      </c>
      <c r="M128" s="9"/>
      <c r="N128" s="9">
        <v>2</v>
      </c>
      <c r="O128" s="9"/>
      <c r="P128" s="9"/>
      <c r="Q128" s="9"/>
      <c r="R128" s="9"/>
      <c r="S128" s="9"/>
      <c r="T128" s="9"/>
      <c r="U128" s="9"/>
      <c r="V128" s="9"/>
      <c r="W128" s="9">
        <v>2</v>
      </c>
      <c r="X128" s="18">
        <v>1</v>
      </c>
      <c r="Y128" s="9"/>
      <c r="Z128" s="9">
        <v>2</v>
      </c>
      <c r="AA128" s="9"/>
      <c r="AB128" s="9"/>
      <c r="AC128" s="9"/>
      <c r="AD128" s="9"/>
      <c r="AE128" s="9">
        <v>2</v>
      </c>
      <c r="AF128" s="9"/>
      <c r="AG128" s="9"/>
      <c r="AH128" s="9"/>
      <c r="AI128" s="9">
        <v>2</v>
      </c>
      <c r="AJ128" s="9"/>
      <c r="AK128" s="9"/>
      <c r="AL128" s="9"/>
      <c r="AM128" s="9"/>
      <c r="AN128" s="9"/>
      <c r="AO128" s="2"/>
    </row>
    <row r="129" spans="1:41" s="7" customFormat="1" ht="24.95" customHeight="1" x14ac:dyDescent="0.15">
      <c r="A129" s="19"/>
      <c r="B129" s="20"/>
      <c r="C129" s="22"/>
      <c r="D129" s="20"/>
      <c r="E129" s="2" t="s">
        <v>71</v>
      </c>
      <c r="F129" s="8">
        <v>30</v>
      </c>
      <c r="G129" s="2">
        <f t="shared" ref="G129:G131" si="8">F129-L129</f>
        <v>26</v>
      </c>
      <c r="H129" s="2">
        <f t="shared" si="7"/>
        <v>26</v>
      </c>
      <c r="I129" s="8"/>
      <c r="J129" s="8"/>
      <c r="K129" s="8"/>
      <c r="L129" s="8">
        <v>4</v>
      </c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18"/>
      <c r="Y129" s="9"/>
      <c r="Z129" s="9"/>
      <c r="AA129" s="9"/>
      <c r="AB129" s="9"/>
      <c r="AC129" s="9"/>
      <c r="AD129" s="9"/>
      <c r="AE129" s="9"/>
      <c r="AF129" s="9">
        <v>2</v>
      </c>
      <c r="AG129" s="9"/>
      <c r="AH129" s="9"/>
      <c r="AI129" s="9"/>
      <c r="AJ129" s="9"/>
      <c r="AK129" s="9"/>
      <c r="AL129" s="9"/>
      <c r="AM129" s="9"/>
      <c r="AN129" s="9">
        <v>2</v>
      </c>
      <c r="AO129" s="2"/>
    </row>
    <row r="130" spans="1:41" s="7" customFormat="1" ht="24.95" customHeight="1" x14ac:dyDescent="0.15">
      <c r="A130" s="19"/>
      <c r="B130" s="20"/>
      <c r="C130" s="19" t="s">
        <v>151</v>
      </c>
      <c r="D130" s="20">
        <v>110</v>
      </c>
      <c r="E130" s="2" t="s">
        <v>70</v>
      </c>
      <c r="F130" s="8">
        <v>80</v>
      </c>
      <c r="G130" s="2">
        <f t="shared" si="8"/>
        <v>69</v>
      </c>
      <c r="H130" s="2">
        <f t="shared" si="7"/>
        <v>64</v>
      </c>
      <c r="I130" s="8"/>
      <c r="J130" s="8">
        <v>5</v>
      </c>
      <c r="K130" s="8"/>
      <c r="L130" s="8">
        <v>11</v>
      </c>
      <c r="M130" s="9">
        <v>3</v>
      </c>
      <c r="N130" s="9">
        <v>2</v>
      </c>
      <c r="O130" s="9"/>
      <c r="P130" s="9"/>
      <c r="Q130" s="9"/>
      <c r="R130" s="9">
        <v>2</v>
      </c>
      <c r="S130" s="9"/>
      <c r="T130" s="9"/>
      <c r="U130" s="9"/>
      <c r="V130" s="9"/>
      <c r="W130" s="9"/>
      <c r="X130" s="9"/>
      <c r="Y130" s="9"/>
      <c r="Z130" s="9"/>
      <c r="AA130" s="9"/>
      <c r="AB130" s="9">
        <v>2</v>
      </c>
      <c r="AC130" s="9"/>
      <c r="AD130" s="9"/>
      <c r="AE130" s="9"/>
      <c r="AF130" s="9"/>
      <c r="AG130" s="9"/>
      <c r="AH130" s="9"/>
      <c r="AI130" s="9"/>
      <c r="AJ130" s="9">
        <v>2</v>
      </c>
      <c r="AK130" s="9"/>
      <c r="AL130" s="9"/>
      <c r="AM130" s="9"/>
      <c r="AN130" s="9"/>
      <c r="AO130" s="2"/>
    </row>
    <row r="131" spans="1:41" s="7" customFormat="1" ht="24.95" customHeight="1" x14ac:dyDescent="0.15">
      <c r="A131" s="19"/>
      <c r="B131" s="20"/>
      <c r="C131" s="19"/>
      <c r="D131" s="20"/>
      <c r="E131" s="2" t="s">
        <v>71</v>
      </c>
      <c r="F131" s="8">
        <v>30</v>
      </c>
      <c r="G131" s="2">
        <f t="shared" si="8"/>
        <v>26</v>
      </c>
      <c r="H131" s="2">
        <f t="shared" si="7"/>
        <v>26</v>
      </c>
      <c r="I131" s="8"/>
      <c r="J131" s="8"/>
      <c r="K131" s="8"/>
      <c r="L131" s="8">
        <v>4</v>
      </c>
      <c r="M131" s="9"/>
      <c r="N131" s="9"/>
      <c r="O131" s="9"/>
      <c r="P131" s="9"/>
      <c r="Q131" s="9"/>
      <c r="R131" s="9"/>
      <c r="S131" s="9"/>
      <c r="T131" s="9"/>
      <c r="U131" s="9">
        <v>2</v>
      </c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>
        <v>2</v>
      </c>
      <c r="AO131" s="2"/>
    </row>
    <row r="132" spans="1:41" s="7" customFormat="1" ht="24.95" customHeight="1" x14ac:dyDescent="0.15">
      <c r="A132" s="19"/>
      <c r="B132" s="20"/>
      <c r="C132" s="22" t="s">
        <v>44</v>
      </c>
      <c r="D132" s="20">
        <v>100</v>
      </c>
      <c r="E132" s="2" t="s">
        <v>70</v>
      </c>
      <c r="F132" s="21">
        <v>100</v>
      </c>
      <c r="G132" s="2">
        <v>28</v>
      </c>
      <c r="H132" s="2">
        <f t="shared" si="7"/>
        <v>28</v>
      </c>
      <c r="I132" s="2"/>
      <c r="J132" s="2"/>
      <c r="K132" s="2"/>
      <c r="L132" s="21">
        <v>60</v>
      </c>
      <c r="M132" s="20">
        <v>7</v>
      </c>
      <c r="N132" s="20">
        <v>8</v>
      </c>
      <c r="O132" s="2"/>
      <c r="P132" s="2"/>
      <c r="Q132" s="2"/>
      <c r="R132" s="2">
        <v>3</v>
      </c>
      <c r="S132" s="2"/>
      <c r="T132" s="2"/>
      <c r="U132" s="20">
        <v>5</v>
      </c>
      <c r="V132" s="2"/>
      <c r="W132" s="20">
        <v>7</v>
      </c>
      <c r="X132" s="20">
        <v>7</v>
      </c>
      <c r="Y132" s="2">
        <v>5</v>
      </c>
      <c r="Z132" s="20">
        <v>7</v>
      </c>
      <c r="AA132" s="2">
        <v>6</v>
      </c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s="7" customFormat="1" ht="24.95" customHeight="1" x14ac:dyDescent="0.15">
      <c r="A133" s="19"/>
      <c r="B133" s="20"/>
      <c r="C133" s="22"/>
      <c r="D133" s="20"/>
      <c r="E133" s="2" t="s">
        <v>71</v>
      </c>
      <c r="F133" s="21"/>
      <c r="G133" s="2">
        <v>12</v>
      </c>
      <c r="H133" s="2">
        <f t="shared" si="7"/>
        <v>12</v>
      </c>
      <c r="I133" s="2"/>
      <c r="J133" s="2"/>
      <c r="K133" s="2"/>
      <c r="L133" s="21"/>
      <c r="M133" s="20"/>
      <c r="N133" s="20"/>
      <c r="O133" s="2"/>
      <c r="P133" s="2"/>
      <c r="Q133" s="2"/>
      <c r="R133" s="2">
        <v>1</v>
      </c>
      <c r="S133" s="2"/>
      <c r="T133" s="2"/>
      <c r="U133" s="20"/>
      <c r="V133" s="2"/>
      <c r="W133" s="20"/>
      <c r="X133" s="20"/>
      <c r="Y133" s="2">
        <v>2</v>
      </c>
      <c r="Z133" s="20"/>
      <c r="AA133" s="2">
        <v>2</v>
      </c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s="7" customFormat="1" ht="24.95" customHeight="1" x14ac:dyDescent="0.15">
      <c r="A134" s="19"/>
      <c r="B134" s="20"/>
      <c r="C134" s="22" t="s">
        <v>45</v>
      </c>
      <c r="D134" s="20">
        <v>90</v>
      </c>
      <c r="E134" s="2" t="s">
        <v>70</v>
      </c>
      <c r="F134" s="21">
        <v>90</v>
      </c>
      <c r="G134" s="2">
        <v>20</v>
      </c>
      <c r="H134" s="2">
        <f t="shared" si="7"/>
        <v>20</v>
      </c>
      <c r="I134" s="2"/>
      <c r="J134" s="2"/>
      <c r="K134" s="2"/>
      <c r="L134" s="21">
        <v>62</v>
      </c>
      <c r="M134" s="20">
        <v>6</v>
      </c>
      <c r="N134" s="20">
        <v>8</v>
      </c>
      <c r="O134" s="2"/>
      <c r="P134" s="2"/>
      <c r="Q134" s="2"/>
      <c r="R134" s="2">
        <v>3</v>
      </c>
      <c r="S134" s="2"/>
      <c r="T134" s="2"/>
      <c r="U134" s="20">
        <v>8</v>
      </c>
      <c r="V134" s="2"/>
      <c r="W134" s="20">
        <v>8</v>
      </c>
      <c r="X134" s="20">
        <v>4</v>
      </c>
      <c r="Y134" s="2">
        <v>6</v>
      </c>
      <c r="Z134" s="20">
        <v>8</v>
      </c>
      <c r="AA134" s="2">
        <v>6</v>
      </c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s="7" customFormat="1" ht="24.95" customHeight="1" x14ac:dyDescent="0.15">
      <c r="A135" s="19"/>
      <c r="B135" s="20"/>
      <c r="C135" s="22"/>
      <c r="D135" s="20"/>
      <c r="E135" s="2" t="s">
        <v>71</v>
      </c>
      <c r="F135" s="21"/>
      <c r="G135" s="2">
        <v>8</v>
      </c>
      <c r="H135" s="2">
        <f t="shared" si="7"/>
        <v>8</v>
      </c>
      <c r="I135" s="2"/>
      <c r="J135" s="2"/>
      <c r="K135" s="2"/>
      <c r="L135" s="21"/>
      <c r="M135" s="20"/>
      <c r="N135" s="20"/>
      <c r="O135" s="2"/>
      <c r="P135" s="2"/>
      <c r="Q135" s="2"/>
      <c r="R135" s="2">
        <v>1</v>
      </c>
      <c r="S135" s="2"/>
      <c r="T135" s="2"/>
      <c r="U135" s="20"/>
      <c r="V135" s="2"/>
      <c r="W135" s="20"/>
      <c r="X135" s="20"/>
      <c r="Y135" s="2">
        <v>2</v>
      </c>
      <c r="Z135" s="20"/>
      <c r="AA135" s="2">
        <v>2</v>
      </c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s="7" customFormat="1" ht="24.95" customHeight="1" x14ac:dyDescent="0.15">
      <c r="A136" s="19" t="s">
        <v>29</v>
      </c>
      <c r="B136" s="20">
        <f>SUM(D136:D137)</f>
        <v>150</v>
      </c>
      <c r="C136" s="22" t="s">
        <v>122</v>
      </c>
      <c r="D136" s="20">
        <v>150</v>
      </c>
      <c r="E136" s="2" t="s">
        <v>70</v>
      </c>
      <c r="F136" s="8">
        <v>75</v>
      </c>
      <c r="G136" s="2">
        <f>F136-L136</f>
        <v>75</v>
      </c>
      <c r="H136" s="2">
        <f t="shared" ref="H136:H143" si="9">G136-I136-J136-K136</f>
        <v>75</v>
      </c>
      <c r="I136" s="8"/>
      <c r="J136" s="8"/>
      <c r="K136" s="8"/>
      <c r="L136" s="8">
        <v>0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s="7" customFormat="1" ht="24.95" customHeight="1" x14ac:dyDescent="0.15">
      <c r="A137" s="19"/>
      <c r="B137" s="20"/>
      <c r="C137" s="22"/>
      <c r="D137" s="20"/>
      <c r="E137" s="2" t="s">
        <v>71</v>
      </c>
      <c r="F137" s="8">
        <v>75</v>
      </c>
      <c r="G137" s="2">
        <f>F137-L137</f>
        <v>75</v>
      </c>
      <c r="H137" s="2">
        <f t="shared" si="9"/>
        <v>75</v>
      </c>
      <c r="I137" s="8"/>
      <c r="J137" s="8"/>
      <c r="K137" s="8"/>
      <c r="L137" s="8">
        <v>0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s="7" customFormat="1" ht="24.95" customHeight="1" x14ac:dyDescent="0.15">
      <c r="A138" s="19" t="s">
        <v>10</v>
      </c>
      <c r="B138" s="20">
        <f>SUM(D138:D141)</f>
        <v>300</v>
      </c>
      <c r="C138" s="19" t="s">
        <v>153</v>
      </c>
      <c r="D138" s="20">
        <v>200</v>
      </c>
      <c r="E138" s="2" t="s">
        <v>70</v>
      </c>
      <c r="F138" s="8">
        <v>95</v>
      </c>
      <c r="G138" s="2">
        <f t="shared" ref="G138:G139" si="10">F138-L138</f>
        <v>87</v>
      </c>
      <c r="H138" s="2">
        <f t="shared" si="9"/>
        <v>87</v>
      </c>
      <c r="I138" s="8"/>
      <c r="J138" s="8"/>
      <c r="K138" s="8"/>
      <c r="L138" s="8">
        <v>8</v>
      </c>
      <c r="M138" s="2">
        <v>2</v>
      </c>
      <c r="N138" s="2"/>
      <c r="O138" s="2"/>
      <c r="P138" s="2"/>
      <c r="Q138" s="2"/>
      <c r="R138" s="2"/>
      <c r="S138" s="2"/>
      <c r="T138" s="2"/>
      <c r="U138" s="2">
        <v>2</v>
      </c>
      <c r="V138" s="2"/>
      <c r="W138" s="2">
        <v>2</v>
      </c>
      <c r="X138" s="30">
        <v>2</v>
      </c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s="7" customFormat="1" ht="24.95" customHeight="1" x14ac:dyDescent="0.15">
      <c r="A139" s="19"/>
      <c r="B139" s="20"/>
      <c r="C139" s="19"/>
      <c r="D139" s="20"/>
      <c r="E139" s="2" t="s">
        <v>71</v>
      </c>
      <c r="F139" s="8">
        <v>105</v>
      </c>
      <c r="G139" s="2">
        <f t="shared" si="10"/>
        <v>93</v>
      </c>
      <c r="H139" s="2">
        <f t="shared" si="9"/>
        <v>88</v>
      </c>
      <c r="I139" s="8"/>
      <c r="J139" s="8">
        <v>5</v>
      </c>
      <c r="K139" s="8"/>
      <c r="L139" s="8">
        <v>12</v>
      </c>
      <c r="M139" s="2"/>
      <c r="N139" s="2">
        <v>2</v>
      </c>
      <c r="O139" s="2"/>
      <c r="P139" s="2"/>
      <c r="Q139" s="2"/>
      <c r="R139" s="2"/>
      <c r="S139" s="2"/>
      <c r="T139" s="2"/>
      <c r="U139" s="2"/>
      <c r="V139" s="2"/>
      <c r="W139" s="2"/>
      <c r="X139" s="31"/>
      <c r="Y139" s="2">
        <v>2</v>
      </c>
      <c r="Z139" s="2"/>
      <c r="AA139" s="2">
        <v>2</v>
      </c>
      <c r="AB139" s="2">
        <v>2</v>
      </c>
      <c r="AC139" s="2"/>
      <c r="AD139" s="2"/>
      <c r="AE139" s="2">
        <v>2</v>
      </c>
      <c r="AF139" s="2"/>
      <c r="AG139" s="2">
        <v>2</v>
      </c>
      <c r="AH139" s="2"/>
      <c r="AI139" s="2"/>
      <c r="AJ139" s="2"/>
      <c r="AK139" s="2"/>
      <c r="AL139" s="2"/>
      <c r="AM139" s="2"/>
      <c r="AN139" s="2"/>
      <c r="AO139" s="2"/>
    </row>
    <row r="140" spans="1:41" s="7" customFormat="1" ht="24.95" customHeight="1" x14ac:dyDescent="0.15">
      <c r="A140" s="19"/>
      <c r="B140" s="20"/>
      <c r="C140" s="22" t="s">
        <v>123</v>
      </c>
      <c r="D140" s="20">
        <v>100</v>
      </c>
      <c r="E140" s="2" t="s">
        <v>70</v>
      </c>
      <c r="F140" s="8">
        <v>45</v>
      </c>
      <c r="G140" s="2">
        <v>30</v>
      </c>
      <c r="H140" s="2">
        <f t="shared" si="9"/>
        <v>30</v>
      </c>
      <c r="I140" s="8"/>
      <c r="J140" s="8"/>
      <c r="K140" s="8"/>
      <c r="L140" s="26">
        <v>30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0">
        <v>10</v>
      </c>
      <c r="Y140" s="2"/>
      <c r="Z140" s="2"/>
      <c r="AA140" s="2">
        <v>10</v>
      </c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s="7" customFormat="1" ht="24.95" customHeight="1" x14ac:dyDescent="0.15">
      <c r="A141" s="19"/>
      <c r="B141" s="20"/>
      <c r="C141" s="22"/>
      <c r="D141" s="20"/>
      <c r="E141" s="2" t="s">
        <v>71</v>
      </c>
      <c r="F141" s="8">
        <v>55</v>
      </c>
      <c r="G141" s="2">
        <v>40</v>
      </c>
      <c r="H141" s="2">
        <f t="shared" si="9"/>
        <v>40</v>
      </c>
      <c r="I141" s="8"/>
      <c r="J141" s="8"/>
      <c r="K141" s="8"/>
      <c r="L141" s="27"/>
      <c r="M141" s="2">
        <v>10</v>
      </c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0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s="7" customFormat="1" ht="24.95" customHeight="1" x14ac:dyDescent="0.15">
      <c r="A142" s="6" t="s">
        <v>49</v>
      </c>
      <c r="B142" s="2">
        <v>32</v>
      </c>
      <c r="C142" s="11" t="s">
        <v>124</v>
      </c>
      <c r="D142" s="2">
        <v>32</v>
      </c>
      <c r="E142" s="2"/>
      <c r="F142" s="8">
        <v>32</v>
      </c>
      <c r="G142" s="2">
        <v>32</v>
      </c>
      <c r="H142" s="2">
        <f t="shared" si="9"/>
        <v>32</v>
      </c>
      <c r="I142" s="8"/>
      <c r="J142" s="8"/>
      <c r="K142" s="8"/>
      <c r="L142" s="8">
        <v>0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s="7" customFormat="1" ht="24.95" customHeight="1" x14ac:dyDescent="0.15">
      <c r="A143" s="6" t="s">
        <v>30</v>
      </c>
      <c r="B143" s="2">
        <v>10</v>
      </c>
      <c r="C143" s="11" t="s">
        <v>125</v>
      </c>
      <c r="D143" s="2">
        <v>10</v>
      </c>
      <c r="E143" s="2"/>
      <c r="F143" s="8">
        <v>10</v>
      </c>
      <c r="G143" s="2">
        <v>10</v>
      </c>
      <c r="H143" s="2">
        <f t="shared" si="9"/>
        <v>10</v>
      </c>
      <c r="I143" s="8"/>
      <c r="J143" s="8"/>
      <c r="K143" s="8"/>
      <c r="L143" s="8">
        <v>0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s="7" customFormat="1" ht="24.95" customHeight="1" x14ac:dyDescent="0.15">
      <c r="A144" s="6"/>
      <c r="B144" s="2">
        <f>B145</f>
        <v>365</v>
      </c>
      <c r="C144" s="2" t="s">
        <v>106</v>
      </c>
      <c r="D144" s="2">
        <f>SUM(D145:D148)</f>
        <v>365</v>
      </c>
      <c r="E144" s="2"/>
      <c r="F144" s="2">
        <f>SUM(F145:F148)</f>
        <v>365</v>
      </c>
      <c r="G144" s="2">
        <f>F144-L144</f>
        <v>365</v>
      </c>
      <c r="H144" s="2">
        <f t="shared" ref="H144:H148" si="11">G144-I144-J144-K144</f>
        <v>365</v>
      </c>
      <c r="I144" s="2"/>
      <c r="J144" s="2"/>
      <c r="K144" s="2"/>
      <c r="L144" s="2">
        <f>SUM(L145:L147)</f>
        <v>0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s="7" customFormat="1" ht="24.95" customHeight="1" x14ac:dyDescent="0.15">
      <c r="A145" s="19" t="s">
        <v>105</v>
      </c>
      <c r="B145" s="29">
        <f>SUM(D145:D148)</f>
        <v>365</v>
      </c>
      <c r="C145" s="28" t="s">
        <v>126</v>
      </c>
      <c r="D145" s="29">
        <v>115</v>
      </c>
      <c r="E145" s="2" t="s">
        <v>55</v>
      </c>
      <c r="F145" s="2">
        <v>45</v>
      </c>
      <c r="G145" s="2">
        <f>F145-L145</f>
        <v>45</v>
      </c>
      <c r="H145" s="2">
        <f t="shared" si="11"/>
        <v>45</v>
      </c>
      <c r="I145" s="2"/>
      <c r="J145" s="2"/>
      <c r="K145" s="2"/>
      <c r="L145" s="2">
        <v>0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s="7" customFormat="1" ht="24.95" customHeight="1" x14ac:dyDescent="0.15">
      <c r="A146" s="19"/>
      <c r="B146" s="29"/>
      <c r="C146" s="28"/>
      <c r="D146" s="29"/>
      <c r="E146" s="2" t="s">
        <v>56</v>
      </c>
      <c r="F146" s="2">
        <v>70</v>
      </c>
      <c r="G146" s="2">
        <f>F146-L146</f>
        <v>70</v>
      </c>
      <c r="H146" s="2">
        <f t="shared" si="11"/>
        <v>70</v>
      </c>
      <c r="I146" s="2"/>
      <c r="J146" s="2"/>
      <c r="K146" s="2"/>
      <c r="L146" s="2">
        <v>0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s="7" customFormat="1" ht="24.95" customHeight="1" x14ac:dyDescent="0.15">
      <c r="A147" s="19"/>
      <c r="B147" s="29"/>
      <c r="C147" s="28" t="s">
        <v>127</v>
      </c>
      <c r="D147" s="29">
        <v>250</v>
      </c>
      <c r="E147" s="2" t="s">
        <v>55</v>
      </c>
      <c r="F147" s="2">
        <v>100</v>
      </c>
      <c r="G147" s="2">
        <f>F147-L147</f>
        <v>100</v>
      </c>
      <c r="H147" s="2">
        <f t="shared" si="11"/>
        <v>100</v>
      </c>
      <c r="I147" s="2"/>
      <c r="J147" s="2"/>
      <c r="K147" s="2"/>
      <c r="L147" s="2">
        <v>0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s="7" customFormat="1" ht="24.95" customHeight="1" x14ac:dyDescent="0.15">
      <c r="A148" s="19"/>
      <c r="B148" s="29"/>
      <c r="C148" s="28"/>
      <c r="D148" s="29"/>
      <c r="E148" s="2" t="s">
        <v>56</v>
      </c>
      <c r="F148" s="2">
        <v>150</v>
      </c>
      <c r="G148" s="2">
        <f>F148-L148</f>
        <v>150</v>
      </c>
      <c r="H148" s="2">
        <f t="shared" si="11"/>
        <v>150</v>
      </c>
      <c r="I148" s="2"/>
      <c r="J148" s="2"/>
      <c r="K148" s="2"/>
      <c r="L148" s="2">
        <v>0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s="7" customFormat="1" ht="24.95" customHeight="1" x14ac:dyDescent="0.15">
      <c r="A149" s="12"/>
      <c r="C149" s="13"/>
      <c r="D149" s="13"/>
      <c r="E149" s="13"/>
      <c r="F149" s="13"/>
    </row>
    <row r="150" spans="1:41" s="14" customFormat="1" ht="24.95" customHeight="1" x14ac:dyDescent="0.15">
      <c r="A150" s="12"/>
      <c r="B150" s="7"/>
      <c r="C150" s="13"/>
      <c r="D150" s="13"/>
      <c r="E150" s="13"/>
      <c r="F150" s="13"/>
    </row>
  </sheetData>
  <sheetProtection algorithmName="SHA-512" hashValue="qbjiToaym2o3QpEVJmv5zp61r83ot8piwGjEjQXuosOZCO9+08h8ap108SoQmWDoNVmHyRDdrXzRXGH+Rb/FPA==" saltValue="opJ7lDxfGRSLeSR3eD076Q==" spinCount="100000" sheet="1" objects="1" scenarios="1"/>
  <sortState ref="A3:F127">
    <sortCondition ref="C4:C127"/>
  </sortState>
  <mergeCells count="292">
    <mergeCell ref="L140:L141"/>
    <mergeCell ref="AO3:AO4"/>
    <mergeCell ref="A2:AO2"/>
    <mergeCell ref="A1:AO1"/>
    <mergeCell ref="D140:D141"/>
    <mergeCell ref="C128:C129"/>
    <mergeCell ref="C132:C133"/>
    <mergeCell ref="C134:C135"/>
    <mergeCell ref="A128:A135"/>
    <mergeCell ref="C120:C121"/>
    <mergeCell ref="C122:C123"/>
    <mergeCell ref="A118:A127"/>
    <mergeCell ref="B118:B127"/>
    <mergeCell ref="C118:C119"/>
    <mergeCell ref="D118:D119"/>
    <mergeCell ref="B136:B137"/>
    <mergeCell ref="A136:A137"/>
    <mergeCell ref="C140:C141"/>
    <mergeCell ref="A138:A141"/>
    <mergeCell ref="B138:B141"/>
    <mergeCell ref="C138:C139"/>
    <mergeCell ref="X132:X133"/>
    <mergeCell ref="Z132:Z133"/>
    <mergeCell ref="X128:X129"/>
    <mergeCell ref="Z134:Z135"/>
    <mergeCell ref="U124:U125"/>
    <mergeCell ref="D138:D139"/>
    <mergeCell ref="M132:M133"/>
    <mergeCell ref="M134:M135"/>
    <mergeCell ref="T124:T125"/>
    <mergeCell ref="T126:T127"/>
    <mergeCell ref="F124:F125"/>
    <mergeCell ref="D130:D131"/>
    <mergeCell ref="X134:X135"/>
    <mergeCell ref="X138:X139"/>
    <mergeCell ref="M122:M123"/>
    <mergeCell ref="N122:N123"/>
    <mergeCell ref="W122:W123"/>
    <mergeCell ref="L134:L135"/>
    <mergeCell ref="L132:L133"/>
    <mergeCell ref="N132:N133"/>
    <mergeCell ref="U132:U133"/>
    <mergeCell ref="W132:W133"/>
    <mergeCell ref="W124:W125"/>
    <mergeCell ref="W126:W127"/>
    <mergeCell ref="U134:U135"/>
    <mergeCell ref="U126:U127"/>
    <mergeCell ref="W120:W121"/>
    <mergeCell ref="Z120:Z121"/>
    <mergeCell ref="Z112:Z113"/>
    <mergeCell ref="Z116:Z117"/>
    <mergeCell ref="AG112:AG113"/>
    <mergeCell ref="AE122:AE123"/>
    <mergeCell ref="AE124:AE125"/>
    <mergeCell ref="X122:X123"/>
    <mergeCell ref="Z122:Z123"/>
    <mergeCell ref="AB112:AB113"/>
    <mergeCell ref="AB124:AB125"/>
    <mergeCell ref="AB116:AB117"/>
    <mergeCell ref="AC116:AC117"/>
    <mergeCell ref="AD116:AD117"/>
    <mergeCell ref="X118:X119"/>
    <mergeCell ref="AE126:AE127"/>
    <mergeCell ref="AG124:AG125"/>
    <mergeCell ref="AG126:AG127"/>
    <mergeCell ref="AF124:AF125"/>
    <mergeCell ref="AF126:AF127"/>
    <mergeCell ref="AE112:AE113"/>
    <mergeCell ref="X124:X125"/>
    <mergeCell ref="X112:X113"/>
    <mergeCell ref="AC112:AC113"/>
    <mergeCell ref="AE116:AE117"/>
    <mergeCell ref="AG116:AG117"/>
    <mergeCell ref="X126:X127"/>
    <mergeCell ref="AB126:AB127"/>
    <mergeCell ref="AI3:AI4"/>
    <mergeCell ref="AJ3:AJ4"/>
    <mergeCell ref="AK3:AK4"/>
    <mergeCell ref="AL3:AL4"/>
    <mergeCell ref="X51:X52"/>
    <mergeCell ref="X7:X8"/>
    <mergeCell ref="AC7:AC8"/>
    <mergeCell ref="X3:X4"/>
    <mergeCell ref="Y3:Y4"/>
    <mergeCell ref="Z3:Z4"/>
    <mergeCell ref="AA3:AA4"/>
    <mergeCell ref="AB3:AB4"/>
    <mergeCell ref="AC3:AC4"/>
    <mergeCell ref="AD3:AD4"/>
    <mergeCell ref="AC25:AC26"/>
    <mergeCell ref="X27:X28"/>
    <mergeCell ref="AN3:AN4"/>
    <mergeCell ref="A145:A148"/>
    <mergeCell ref="C145:C146"/>
    <mergeCell ref="C147:C148"/>
    <mergeCell ref="B145:B148"/>
    <mergeCell ref="D145:D146"/>
    <mergeCell ref="D147:D148"/>
    <mergeCell ref="T13:T14"/>
    <mergeCell ref="X13:X14"/>
    <mergeCell ref="X17:X18"/>
    <mergeCell ref="T23:T24"/>
    <mergeCell ref="X23:X24"/>
    <mergeCell ref="T25:T26"/>
    <mergeCell ref="X25:X26"/>
    <mergeCell ref="AE3:AE4"/>
    <mergeCell ref="AF3:AF4"/>
    <mergeCell ref="AH3:AH4"/>
    <mergeCell ref="W112:W113"/>
    <mergeCell ref="V3:V4"/>
    <mergeCell ref="W3:W4"/>
    <mergeCell ref="Q3:Q4"/>
    <mergeCell ref="AM3:AM4"/>
    <mergeCell ref="M120:M121"/>
    <mergeCell ref="N120:N121"/>
    <mergeCell ref="L112:L113"/>
    <mergeCell ref="R3:R4"/>
    <mergeCell ref="S3:S4"/>
    <mergeCell ref="T3:T4"/>
    <mergeCell ref="U3:U4"/>
    <mergeCell ref="AG3:AG4"/>
    <mergeCell ref="T38:T39"/>
    <mergeCell ref="X38:X39"/>
    <mergeCell ref="T40:T41"/>
    <mergeCell ref="X40:X41"/>
    <mergeCell ref="AC40:AC41"/>
    <mergeCell ref="AC74:AC75"/>
    <mergeCell ref="X11:X12"/>
    <mergeCell ref="AD112:AD113"/>
    <mergeCell ref="X58:X59"/>
    <mergeCell ref="X44:X45"/>
    <mergeCell ref="T51:T52"/>
    <mergeCell ref="N3:N4"/>
    <mergeCell ref="O3:O4"/>
    <mergeCell ref="AC76:AC77"/>
    <mergeCell ref="T27:T28"/>
    <mergeCell ref="T21:T22"/>
    <mergeCell ref="X21:X22"/>
    <mergeCell ref="L21:L22"/>
    <mergeCell ref="D42:D43"/>
    <mergeCell ref="D49:D50"/>
    <mergeCell ref="D51:D52"/>
    <mergeCell ref="D36:D37"/>
    <mergeCell ref="D23:D24"/>
    <mergeCell ref="D25:D26"/>
    <mergeCell ref="P3:P4"/>
    <mergeCell ref="D13:D14"/>
    <mergeCell ref="D15:D16"/>
    <mergeCell ref="D17:D18"/>
    <mergeCell ref="D19:D20"/>
    <mergeCell ref="D7:D8"/>
    <mergeCell ref="D9:D10"/>
    <mergeCell ref="G3:K3"/>
    <mergeCell ref="L3:L4"/>
    <mergeCell ref="M3:M4"/>
    <mergeCell ref="E3:E4"/>
    <mergeCell ref="F3:F4"/>
    <mergeCell ref="D3:D4"/>
    <mergeCell ref="D11:D12"/>
    <mergeCell ref="D29:D30"/>
    <mergeCell ref="L114:L115"/>
    <mergeCell ref="L116:L117"/>
    <mergeCell ref="B89:B94"/>
    <mergeCell ref="C42:C43"/>
    <mergeCell ref="B40:B43"/>
    <mergeCell ref="D64:D65"/>
    <mergeCell ref="D56:D57"/>
    <mergeCell ref="D21:D22"/>
    <mergeCell ref="C21:C22"/>
    <mergeCell ref="D114:D115"/>
    <mergeCell ref="C51:C52"/>
    <mergeCell ref="C25:C26"/>
    <mergeCell ref="D53:D54"/>
    <mergeCell ref="C56:C57"/>
    <mergeCell ref="C114:C115"/>
    <mergeCell ref="D27:D28"/>
    <mergeCell ref="D58:D59"/>
    <mergeCell ref="D60:D61"/>
    <mergeCell ref="D62:D63"/>
    <mergeCell ref="D31:D32"/>
    <mergeCell ref="D33:D34"/>
    <mergeCell ref="D38:D39"/>
    <mergeCell ref="D40:D41"/>
    <mergeCell ref="D44:D45"/>
    <mergeCell ref="C72:C73"/>
    <mergeCell ref="D128:D129"/>
    <mergeCell ref="B112:B117"/>
    <mergeCell ref="C124:C125"/>
    <mergeCell ref="C126:C127"/>
    <mergeCell ref="B128:B135"/>
    <mergeCell ref="B109:B111"/>
    <mergeCell ref="F116:F117"/>
    <mergeCell ref="B105:B108"/>
    <mergeCell ref="C130:C131"/>
    <mergeCell ref="F118:F119"/>
    <mergeCell ref="F114:F115"/>
    <mergeCell ref="D132:D133"/>
    <mergeCell ref="C116:C117"/>
    <mergeCell ref="D116:D117"/>
    <mergeCell ref="D124:D125"/>
    <mergeCell ref="D122:D123"/>
    <mergeCell ref="F122:F123"/>
    <mergeCell ref="A25:A39"/>
    <mergeCell ref="C13:C14"/>
    <mergeCell ref="C11:C12"/>
    <mergeCell ref="C23:C24"/>
    <mergeCell ref="C15:C16"/>
    <mergeCell ref="C17:C18"/>
    <mergeCell ref="A3:A4"/>
    <mergeCell ref="C19:C20"/>
    <mergeCell ref="A15:A24"/>
    <mergeCell ref="C7:C8"/>
    <mergeCell ref="C9:C10"/>
    <mergeCell ref="A7:A14"/>
    <mergeCell ref="B7:B14"/>
    <mergeCell ref="B3:B4"/>
    <mergeCell ref="B15:B24"/>
    <mergeCell ref="B25:B39"/>
    <mergeCell ref="C33:C34"/>
    <mergeCell ref="C3:C4"/>
    <mergeCell ref="X140:X141"/>
    <mergeCell ref="X116:X117"/>
    <mergeCell ref="W116:W117"/>
    <mergeCell ref="C27:C28"/>
    <mergeCell ref="C49:C50"/>
    <mergeCell ref="B46:B50"/>
    <mergeCell ref="A46:A50"/>
    <mergeCell ref="C38:C39"/>
    <mergeCell ref="C44:C45"/>
    <mergeCell ref="C29:C30"/>
    <mergeCell ref="C40:C41"/>
    <mergeCell ref="A51:A55"/>
    <mergeCell ref="A109:A111"/>
    <mergeCell ref="C58:C59"/>
    <mergeCell ref="C112:C113"/>
    <mergeCell ref="A95:A100"/>
    <mergeCell ref="C31:C32"/>
    <mergeCell ref="B44:B45"/>
    <mergeCell ref="B51:B55"/>
    <mergeCell ref="A40:A43"/>
    <mergeCell ref="A44:A45"/>
    <mergeCell ref="A56:A63"/>
    <mergeCell ref="A112:A117"/>
    <mergeCell ref="A105:A108"/>
    <mergeCell ref="A64:A77"/>
    <mergeCell ref="A89:A94"/>
    <mergeCell ref="C62:C63"/>
    <mergeCell ref="D112:D113"/>
    <mergeCell ref="D66:D67"/>
    <mergeCell ref="D68:D69"/>
    <mergeCell ref="D70:D71"/>
    <mergeCell ref="D72:D73"/>
    <mergeCell ref="B56:B63"/>
    <mergeCell ref="D74:D75"/>
    <mergeCell ref="C74:C75"/>
    <mergeCell ref="C76:C77"/>
    <mergeCell ref="C60:C61"/>
    <mergeCell ref="A101:A104"/>
    <mergeCell ref="C64:C65"/>
    <mergeCell ref="A78:A84"/>
    <mergeCell ref="B78:B84"/>
    <mergeCell ref="A85:A88"/>
    <mergeCell ref="B85:B88"/>
    <mergeCell ref="C68:C69"/>
    <mergeCell ref="B64:B77"/>
    <mergeCell ref="B95:B100"/>
    <mergeCell ref="B101:B104"/>
    <mergeCell ref="C66:C67"/>
    <mergeCell ref="T118:T119"/>
    <mergeCell ref="T58:T59"/>
    <mergeCell ref="X62:X63"/>
    <mergeCell ref="C36:C37"/>
    <mergeCell ref="C53:C54"/>
    <mergeCell ref="D136:D137"/>
    <mergeCell ref="L124:L125"/>
    <mergeCell ref="L126:L127"/>
    <mergeCell ref="L122:L123"/>
    <mergeCell ref="L120:L121"/>
    <mergeCell ref="N134:N135"/>
    <mergeCell ref="W134:W135"/>
    <mergeCell ref="C136:C137"/>
    <mergeCell ref="F132:F133"/>
    <mergeCell ref="D134:D135"/>
    <mergeCell ref="F134:F135"/>
    <mergeCell ref="D76:D77"/>
    <mergeCell ref="D126:D127"/>
    <mergeCell ref="F126:F127"/>
    <mergeCell ref="F112:F113"/>
    <mergeCell ref="D120:D121"/>
    <mergeCell ref="F120:F121"/>
    <mergeCell ref="C70:C71"/>
    <mergeCell ref="L118:L119"/>
  </mergeCells>
  <phoneticPr fontId="4" type="noConversion"/>
  <printOptions horizontalCentered="1"/>
  <pageMargins left="0.55118110236220474" right="0.55118110236220474" top="0.78740157480314965" bottom="0.78740157480314965" header="0.51181102362204722" footer="0.39370078740157483"/>
  <pageSetup paperSize="8" orientation="landscape" r:id="rId1"/>
  <headerFooter alignWithMargins="0">
    <oddFooter>&amp;C第 &amp;P 页，共 &amp;N 页</oddFooter>
  </headerFooter>
  <rowBreaks count="6" manualBreakCount="6">
    <brk id="24" max="16383" man="1"/>
    <brk id="45" max="16383" man="1"/>
    <brk id="63" max="16383" man="1"/>
    <brk id="84" max="16383" man="1"/>
    <brk id="104" max="16383" man="1"/>
    <brk id="1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招生计划</vt:lpstr>
      <vt:lpstr>_2015年各专业招生生源和就业情况统计表20150922</vt:lpstr>
      <vt:lpstr>招生计划!Print_Titles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3240001</dc:creator>
  <cp:lastModifiedBy>Administrator</cp:lastModifiedBy>
  <cp:lastPrinted>2022-05-09T08:12:26Z</cp:lastPrinted>
  <dcterms:created xsi:type="dcterms:W3CDTF">2016-03-03T11:23:00Z</dcterms:created>
  <dcterms:modified xsi:type="dcterms:W3CDTF">2022-06-06T03:46:27Z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