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72" tabRatio="465"/>
  </bookViews>
  <sheets>
    <sheet name="报教育厅5.29" sheetId="45" r:id="rId1"/>
  </sheets>
  <definedNames>
    <definedName name="_xlnm._FilterDatabase" localSheetId="0" hidden="1">报教育厅5.29!$A$2:$AN$42</definedName>
    <definedName name="_xlnm.Print_Titles" localSheetId="0">报教育厅5.29!$2:$2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45" l="1"/>
  <c r="H43" i="45"/>
  <c r="G43" i="45"/>
  <c r="I42" i="45"/>
  <c r="I41" i="45"/>
  <c r="I40" i="45"/>
  <c r="I39" i="45"/>
  <c r="I38" i="45"/>
  <c r="I37" i="45"/>
  <c r="I36" i="45"/>
  <c r="I35" i="45"/>
  <c r="I34" i="45"/>
  <c r="I33" i="45"/>
  <c r="AJ32" i="45"/>
  <c r="I32" i="45"/>
  <c r="AJ31" i="45"/>
  <c r="I31" i="45"/>
  <c r="AJ30" i="45"/>
  <c r="I30" i="45"/>
  <c r="I29" i="45"/>
  <c r="AJ28" i="45"/>
  <c r="I28" i="45"/>
  <c r="AJ27" i="45"/>
  <c r="I27" i="45"/>
  <c r="I26" i="45"/>
  <c r="AJ25" i="45"/>
  <c r="I25" i="45"/>
  <c r="AJ24" i="45"/>
  <c r="I24" i="45"/>
  <c r="AJ23" i="45"/>
  <c r="I23" i="45"/>
  <c r="AJ22" i="45"/>
  <c r="I22" i="45"/>
  <c r="AJ21" i="45"/>
  <c r="I21" i="45"/>
  <c r="AJ20" i="45"/>
  <c r="I20" i="45"/>
  <c r="AJ19" i="45"/>
  <c r="I19" i="45"/>
  <c r="AJ18" i="45"/>
  <c r="I18" i="45"/>
  <c r="AJ17" i="45"/>
  <c r="I17" i="45"/>
  <c r="AJ16" i="45"/>
  <c r="I16" i="45"/>
  <c r="I15" i="45"/>
  <c r="AJ14" i="45"/>
  <c r="I14" i="45"/>
  <c r="AJ13" i="45"/>
  <c r="I13" i="45"/>
  <c r="AJ12" i="45"/>
  <c r="I12" i="45"/>
  <c r="AJ11" i="45"/>
  <c r="I11" i="45"/>
  <c r="AJ10" i="45"/>
  <c r="I10" i="45"/>
  <c r="AJ9" i="45"/>
  <c r="I9" i="45"/>
  <c r="AJ8" i="45"/>
  <c r="I8" i="45"/>
  <c r="AJ7" i="45"/>
  <c r="I7" i="45"/>
  <c r="AJ6" i="45"/>
  <c r="I6" i="45"/>
  <c r="AJ4" i="45"/>
  <c r="AI4" i="45"/>
  <c r="AH4" i="45"/>
  <c r="AG4" i="45"/>
  <c r="AF4" i="45"/>
  <c r="AE4" i="45"/>
  <c r="AD4" i="45"/>
  <c r="AC4" i="45"/>
  <c r="AB4" i="45"/>
  <c r="AA4" i="45"/>
  <c r="Z4" i="45"/>
  <c r="Y4" i="45"/>
  <c r="X4" i="45"/>
  <c r="W4" i="45"/>
  <c r="V4" i="45"/>
  <c r="U4" i="45"/>
  <c r="T4" i="45"/>
  <c r="S4" i="45"/>
  <c r="R4" i="45"/>
  <c r="Q4" i="45"/>
  <c r="P4" i="45"/>
  <c r="O4" i="45"/>
  <c r="N4" i="45"/>
  <c r="M4" i="45"/>
  <c r="L4" i="45"/>
  <c r="K4" i="45"/>
  <c r="J4" i="45"/>
  <c r="I4" i="45"/>
  <c r="G4" i="45"/>
  <c r="AJ3" i="45"/>
  <c r="I3" i="45"/>
  <c r="G3" i="45"/>
</calcChain>
</file>

<file path=xl/sharedStrings.xml><?xml version="1.0" encoding="utf-8"?>
<sst xmlns="http://schemas.openxmlformats.org/spreadsheetml/2006/main" count="195" uniqueCount="117">
  <si>
    <t>二级学院</t>
  </si>
  <si>
    <t>专业    代码</t>
  </si>
  <si>
    <t>专业名称</t>
  </si>
  <si>
    <t>学制</t>
  </si>
  <si>
    <t>科目组</t>
  </si>
  <si>
    <t>收费标准/学年</t>
  </si>
  <si>
    <t>合计</t>
  </si>
  <si>
    <t>2023计划</t>
  </si>
  <si>
    <t>广西</t>
  </si>
  <si>
    <t>河北</t>
  </si>
  <si>
    <t>山西</t>
  </si>
  <si>
    <t>内蒙古</t>
  </si>
  <si>
    <t>辽宁</t>
  </si>
  <si>
    <t>吉林</t>
  </si>
  <si>
    <t>黑龙江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</si>
  <si>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</si>
  <si>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</si>
  <si>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</si>
  <si>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</si>
  <si>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</si>
  <si>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</si>
  <si>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</si>
  <si>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</si>
  <si>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</si>
  <si>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</si>
  <si>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海南</t>
  </si>
  <si>
    <t>重庆</t>
  </si>
  <si>
    <t>四川</t>
  </si>
  <si>
    <t>贵州</t>
  </si>
  <si>
    <t>云南</t>
  </si>
  <si>
    <t>陕西</t>
  </si>
  <si>
    <t>甘肃</t>
  </si>
  <si>
    <t>新疆</t>
  </si>
  <si>
    <t>新疆班</t>
  </si>
  <si>
    <t>上海</t>
  </si>
  <si>
    <t>区外计划合计</t>
  </si>
  <si>
    <t>本专科合计</t>
  </si>
  <si>
    <t>本科合计</t>
  </si>
  <si>
    <t>全科医学院</t>
  </si>
  <si>
    <t>100201</t>
  </si>
  <si>
    <t>临床医学（农村订单定向免费医学生）</t>
  </si>
  <si>
    <t>五年</t>
  </si>
  <si>
    <t>物理+化学</t>
  </si>
  <si>
    <t>免费</t>
  </si>
  <si>
    <t>临床医学院</t>
  </si>
  <si>
    <t>临床医学</t>
  </si>
  <si>
    <t>100207</t>
  </si>
  <si>
    <t xml:space="preserve">儿科学                  </t>
  </si>
  <si>
    <t>100203</t>
  </si>
  <si>
    <t>医学影像学</t>
  </si>
  <si>
    <t>口腔医学院</t>
  </si>
  <si>
    <t>100301</t>
  </si>
  <si>
    <t>口腔医学</t>
  </si>
  <si>
    <t>康复医学系</t>
  </si>
  <si>
    <t>康复治疗学</t>
  </si>
  <si>
    <t>四年</t>
  </si>
  <si>
    <t>康复治疗学（中澳学分互认联合培养项目）</t>
  </si>
  <si>
    <t>2+2</t>
  </si>
  <si>
    <t>6480+澳方</t>
  </si>
  <si>
    <t>公共卫生学院</t>
  </si>
  <si>
    <t>100401</t>
  </si>
  <si>
    <t>预防医学</t>
  </si>
  <si>
    <t>100402</t>
  </si>
  <si>
    <t>食品卫生与营养学</t>
  </si>
  <si>
    <t>卫生检验与检疫</t>
  </si>
  <si>
    <t>071202</t>
  </si>
  <si>
    <t>应用统计学</t>
  </si>
  <si>
    <t>药学院</t>
  </si>
  <si>
    <t>100703</t>
  </si>
  <si>
    <t>临床药学</t>
  </si>
  <si>
    <t>药学</t>
  </si>
  <si>
    <t>药物制剂</t>
  </si>
  <si>
    <t>100801</t>
  </si>
  <si>
    <t>中药学</t>
  </si>
  <si>
    <t>083002</t>
  </si>
  <si>
    <t>生物制药</t>
  </si>
  <si>
    <t>医学检验学院</t>
  </si>
  <si>
    <t>医学检验技术</t>
  </si>
  <si>
    <t>智能医学与生物技术学院</t>
  </si>
  <si>
    <t>071002</t>
  </si>
  <si>
    <t>生物技术</t>
  </si>
  <si>
    <t>082601</t>
  </si>
  <si>
    <t>生物医学工程</t>
  </si>
  <si>
    <t>101011</t>
  </si>
  <si>
    <t>智能医学工程</t>
  </si>
  <si>
    <t>人文与管理学院</t>
  </si>
  <si>
    <t>信息管理与信息系统</t>
  </si>
  <si>
    <t>物理</t>
  </si>
  <si>
    <t>市场营销（医药方向）</t>
  </si>
  <si>
    <t>历史</t>
  </si>
  <si>
    <t>030302</t>
  </si>
  <si>
    <t>社会工作（医学方向）</t>
  </si>
  <si>
    <t>1204</t>
  </si>
  <si>
    <t>公共管理类（含公共事业管理、劳动与社会保障、健康服务与管理、养老服务管理）</t>
  </si>
  <si>
    <t>护理学院</t>
  </si>
  <si>
    <t>护理学</t>
  </si>
  <si>
    <t>物理+生物</t>
  </si>
  <si>
    <t>历史+生物</t>
  </si>
  <si>
    <t>101101</t>
  </si>
  <si>
    <t>护理学（民族班）</t>
  </si>
  <si>
    <t>101102</t>
  </si>
  <si>
    <t>助产学</t>
  </si>
  <si>
    <t>高职（专科）合计</t>
  </si>
  <si>
    <t>520301</t>
  </si>
  <si>
    <t>三年</t>
  </si>
  <si>
    <t>520503</t>
  </si>
  <si>
    <t>医学生物技术</t>
  </si>
  <si>
    <t>490208</t>
  </si>
  <si>
    <t>药品经营与管理</t>
  </si>
  <si>
    <t>520201</t>
  </si>
  <si>
    <t>护理</t>
  </si>
  <si>
    <t>少数民族预科合计</t>
  </si>
  <si>
    <t>广西民族大学预科学院</t>
  </si>
  <si>
    <t>免费少数民族预科</t>
  </si>
  <si>
    <t>一年</t>
  </si>
  <si>
    <t>少数民族预科</t>
  </si>
  <si>
    <t>桂林医学院2024年普通高等教育本专科招生计划一览表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</si>
</sst>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name val="宋体"/>
      <charset val="134"/>
    </font>
    <font>
      <sz val="12"/>
      <name val="仿宋"/>
      <charset val="134"/>
    </font>
    <font>
      <sz val="11"/>
      <name val="方正小标宋简体"/>
      <charset val="134"/>
    </font>
    <font>
      <sz val="20"/>
      <name val="方正小标宋简体"/>
      <charset val="134"/>
    </font>
    <font>
      <sz val="9"/>
      <name val="方正小标宋简体"/>
      <charset val="134"/>
    </font>
    <font>
      <sz val="9"/>
      <name val="Times New Roman"/>
      <family val="1"/>
    </font>
    <font>
      <sz val="9"/>
      <name val="宋体"/>
      <family val="3"/>
      <charset val="134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/>
    </xf>
    <xf numFmtId="1" fontId="4" fillId="0" borderId="2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vertical="center"/>
    </xf>
    <xf numFmtId="49" fontId="4" fillId="0" borderId="8" xfId="0" applyNumberFormat="1" applyFont="1" applyFill="1" applyBorder="1" applyAlignment="1">
      <alignment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/>
    </xf>
    <xf numFmtId="49" fontId="4" fillId="0" borderId="8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/>
    </xf>
    <xf numFmtId="1" fontId="4" fillId="0" borderId="2" xfId="0" applyNumberFormat="1" applyFont="1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left" vertical="center" wrapText="1"/>
    </xf>
    <xf numFmtId="1" fontId="4" fillId="0" borderId="8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46"/>
  <sheetViews>
    <sheetView tabSelected="1" zoomScale="90" zoomScaleNormal="90" workbookViewId="0">
      <selection sqref="A1:AJ1"/>
    </sheetView>
  </sheetViews>
  <sheetFormatPr defaultColWidth="9" defaultRowHeight="20.100000000000001" customHeight="1"/>
  <cols>
    <col min="1" max="1" width="10.796875" style="2" customWidth="1"/>
    <col min="2" max="2" width="7.09765625" style="3" customWidth="1"/>
    <col min="3" max="3" width="17.296875" style="3" customWidth="1"/>
    <col min="4" max="4" width="4.796875" style="4" customWidth="1"/>
    <col min="5" max="5" width="8.5" style="4" customWidth="1"/>
    <col min="6" max="6" width="8.69921875" style="4" customWidth="1"/>
    <col min="7" max="7" width="5" style="4" customWidth="1"/>
    <col min="8" max="8" width="5" style="4" hidden="1" customWidth="1"/>
    <col min="9" max="9" width="4.3984375" style="4" customWidth="1"/>
    <col min="10" max="35" width="3.19921875" style="4" customWidth="1"/>
    <col min="36" max="36" width="4.296875" style="4" customWidth="1"/>
    <col min="37" max="16384" width="9" style="4"/>
  </cols>
  <sheetData>
    <row r="1" spans="1:38" ht="40.950000000000003" customHeight="1">
      <c r="A1" s="18" t="s">
        <v>116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</row>
    <row r="2" spans="1:38" s="1" customFormat="1" ht="36.6" customHeight="1">
      <c r="A2" s="5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28</v>
      </c>
      <c r="AD2" s="7" t="s">
        <v>29</v>
      </c>
      <c r="AE2" s="7" t="s">
        <v>30</v>
      </c>
      <c r="AF2" s="7" t="s">
        <v>31</v>
      </c>
      <c r="AG2" s="7" t="s">
        <v>32</v>
      </c>
      <c r="AH2" s="7" t="s">
        <v>33</v>
      </c>
      <c r="AI2" s="7" t="s">
        <v>34</v>
      </c>
      <c r="AJ2" s="7" t="s">
        <v>35</v>
      </c>
    </row>
    <row r="3" spans="1:38" s="1" customFormat="1" ht="22.8" customHeight="1">
      <c r="A3" s="19" t="s">
        <v>36</v>
      </c>
      <c r="B3" s="20"/>
      <c r="C3" s="20"/>
      <c r="D3" s="20"/>
      <c r="E3" s="20"/>
      <c r="F3" s="21"/>
      <c r="G3" s="7">
        <f>G4+G36</f>
        <v>3300</v>
      </c>
      <c r="H3" s="7"/>
      <c r="I3" s="7">
        <f>I4+I36</f>
        <v>2882</v>
      </c>
      <c r="J3" s="7">
        <v>13</v>
      </c>
      <c r="K3" s="7">
        <v>10</v>
      </c>
      <c r="L3" s="7">
        <v>12</v>
      </c>
      <c r="M3" s="7">
        <v>10</v>
      </c>
      <c r="N3" s="7">
        <v>10</v>
      </c>
      <c r="O3" s="7">
        <v>17</v>
      </c>
      <c r="P3" s="7">
        <v>15</v>
      </c>
      <c r="Q3" s="7">
        <v>15</v>
      </c>
      <c r="R3" s="7">
        <v>15</v>
      </c>
      <c r="S3" s="7">
        <v>13</v>
      </c>
      <c r="T3" s="7">
        <v>23</v>
      </c>
      <c r="U3" s="7">
        <v>28</v>
      </c>
      <c r="V3" s="7">
        <v>27</v>
      </c>
      <c r="W3" s="7">
        <v>10</v>
      </c>
      <c r="X3" s="7">
        <v>62</v>
      </c>
      <c r="Y3" s="7">
        <v>17</v>
      </c>
      <c r="Z3" s="7">
        <v>30</v>
      </c>
      <c r="AA3" s="7">
        <v>13</v>
      </c>
      <c r="AB3" s="7">
        <v>10</v>
      </c>
      <c r="AC3" s="7">
        <v>15</v>
      </c>
      <c r="AD3" s="7">
        <v>11</v>
      </c>
      <c r="AE3" s="7">
        <v>10</v>
      </c>
      <c r="AF3" s="7">
        <v>10</v>
      </c>
      <c r="AG3" s="7">
        <v>10</v>
      </c>
      <c r="AH3" s="7">
        <v>10</v>
      </c>
      <c r="AI3" s="7">
        <v>2</v>
      </c>
      <c r="AJ3" s="7">
        <f>SUM(J3:AI3)</f>
        <v>418</v>
      </c>
    </row>
    <row r="4" spans="1:38" s="1" customFormat="1" ht="22.2" customHeight="1">
      <c r="A4" s="22" t="s">
        <v>37</v>
      </c>
      <c r="B4" s="23"/>
      <c r="C4" s="23"/>
      <c r="D4" s="23"/>
      <c r="E4" s="23"/>
      <c r="F4" s="24"/>
      <c r="G4" s="7">
        <f>SUM(G5:G35)</f>
        <v>2900</v>
      </c>
      <c r="H4" s="7">
        <v>2750</v>
      </c>
      <c r="I4" s="7">
        <f>SUM(I5:I35)</f>
        <v>2482</v>
      </c>
      <c r="J4" s="7">
        <f>SUM(J5:J35)</f>
        <v>13</v>
      </c>
      <c r="K4" s="7">
        <f t="shared" ref="K4:AI4" si="0">SUM(K5:K35)</f>
        <v>10</v>
      </c>
      <c r="L4" s="7">
        <f t="shared" si="0"/>
        <v>12</v>
      </c>
      <c r="M4" s="7">
        <f t="shared" si="0"/>
        <v>10</v>
      </c>
      <c r="N4" s="7">
        <f t="shared" si="0"/>
        <v>10</v>
      </c>
      <c r="O4" s="7">
        <f t="shared" si="0"/>
        <v>17</v>
      </c>
      <c r="P4" s="7">
        <f t="shared" si="0"/>
        <v>15</v>
      </c>
      <c r="Q4" s="7">
        <f t="shared" si="0"/>
        <v>15</v>
      </c>
      <c r="R4" s="7">
        <f t="shared" si="0"/>
        <v>15</v>
      </c>
      <c r="S4" s="7">
        <f t="shared" si="0"/>
        <v>13</v>
      </c>
      <c r="T4" s="7">
        <f t="shared" si="0"/>
        <v>23</v>
      </c>
      <c r="U4" s="7">
        <f t="shared" si="0"/>
        <v>28</v>
      </c>
      <c r="V4" s="7">
        <f t="shared" si="0"/>
        <v>27</v>
      </c>
      <c r="W4" s="7">
        <f t="shared" si="0"/>
        <v>10</v>
      </c>
      <c r="X4" s="7">
        <f t="shared" si="0"/>
        <v>62</v>
      </c>
      <c r="Y4" s="7">
        <f t="shared" si="0"/>
        <v>17</v>
      </c>
      <c r="Z4" s="7">
        <f t="shared" si="0"/>
        <v>30</v>
      </c>
      <c r="AA4" s="7">
        <f t="shared" si="0"/>
        <v>13</v>
      </c>
      <c r="AB4" s="7">
        <f t="shared" si="0"/>
        <v>10</v>
      </c>
      <c r="AC4" s="7">
        <f t="shared" si="0"/>
        <v>15</v>
      </c>
      <c r="AD4" s="7">
        <f t="shared" si="0"/>
        <v>11</v>
      </c>
      <c r="AE4" s="7">
        <f t="shared" si="0"/>
        <v>10</v>
      </c>
      <c r="AF4" s="7">
        <f t="shared" si="0"/>
        <v>10</v>
      </c>
      <c r="AG4" s="7">
        <f t="shared" si="0"/>
        <v>10</v>
      </c>
      <c r="AH4" s="7">
        <f t="shared" si="0"/>
        <v>10</v>
      </c>
      <c r="AI4" s="7">
        <f t="shared" si="0"/>
        <v>2</v>
      </c>
      <c r="AJ4" s="7">
        <f>SUM(J4:AI4)</f>
        <v>418</v>
      </c>
    </row>
    <row r="5" spans="1:38" s="1" customFormat="1" ht="27.15" customHeight="1">
      <c r="A5" s="8" t="s">
        <v>38</v>
      </c>
      <c r="B5" s="9" t="s">
        <v>39</v>
      </c>
      <c r="C5" s="10" t="s">
        <v>40</v>
      </c>
      <c r="D5" s="7" t="s">
        <v>41</v>
      </c>
      <c r="E5" s="7" t="s">
        <v>42</v>
      </c>
      <c r="F5" s="7" t="s">
        <v>43</v>
      </c>
      <c r="G5" s="5">
        <v>130</v>
      </c>
      <c r="H5" s="5">
        <v>68</v>
      </c>
      <c r="I5" s="7">
        <v>130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</row>
    <row r="6" spans="1:38" s="1" customFormat="1" ht="22.2" customHeight="1">
      <c r="A6" s="28" t="s">
        <v>44</v>
      </c>
      <c r="B6" s="9" t="s">
        <v>39</v>
      </c>
      <c r="C6" s="10" t="s">
        <v>45</v>
      </c>
      <c r="D6" s="7" t="s">
        <v>41</v>
      </c>
      <c r="E6" s="7" t="s">
        <v>42</v>
      </c>
      <c r="F6" s="7">
        <v>7500</v>
      </c>
      <c r="G6" s="5">
        <v>810</v>
      </c>
      <c r="H6" s="5">
        <v>770</v>
      </c>
      <c r="I6" s="7">
        <f>G6-AJ6</f>
        <v>680</v>
      </c>
      <c r="J6" s="7">
        <v>5</v>
      </c>
      <c r="K6" s="7">
        <v>4</v>
      </c>
      <c r="L6" s="7">
        <v>5</v>
      </c>
      <c r="M6" s="7">
        <v>5</v>
      </c>
      <c r="N6" s="7">
        <v>5</v>
      </c>
      <c r="O6" s="7">
        <v>6</v>
      </c>
      <c r="P6" s="7">
        <v>5</v>
      </c>
      <c r="Q6" s="7">
        <v>4</v>
      </c>
      <c r="R6" s="7">
        <v>5</v>
      </c>
      <c r="S6" s="7">
        <v>6</v>
      </c>
      <c r="T6" s="7">
        <v>6</v>
      </c>
      <c r="U6" s="7">
        <v>6</v>
      </c>
      <c r="V6" s="7">
        <v>7</v>
      </c>
      <c r="W6" s="7">
        <v>4</v>
      </c>
      <c r="X6" s="7">
        <v>16</v>
      </c>
      <c r="Y6" s="7">
        <v>5</v>
      </c>
      <c r="Z6" s="7">
        <v>5</v>
      </c>
      <c r="AA6" s="7">
        <v>4</v>
      </c>
      <c r="AB6" s="7">
        <v>4</v>
      </c>
      <c r="AC6" s="7">
        <v>5</v>
      </c>
      <c r="AD6" s="7">
        <v>5</v>
      </c>
      <c r="AE6" s="7">
        <v>4</v>
      </c>
      <c r="AF6" s="7">
        <v>4</v>
      </c>
      <c r="AG6" s="7">
        <v>5</v>
      </c>
      <c r="AH6" s="7"/>
      <c r="AI6" s="7"/>
      <c r="AJ6" s="7">
        <f>SUM(J6:AI6)</f>
        <v>130</v>
      </c>
    </row>
    <row r="7" spans="1:38" s="1" customFormat="1" ht="22.2" customHeight="1">
      <c r="A7" s="29"/>
      <c r="B7" s="9" t="s">
        <v>46</v>
      </c>
      <c r="C7" s="10" t="s">
        <v>47</v>
      </c>
      <c r="D7" s="7" t="s">
        <v>41</v>
      </c>
      <c r="E7" s="7" t="s">
        <v>42</v>
      </c>
      <c r="F7" s="7">
        <v>6480</v>
      </c>
      <c r="G7" s="5">
        <v>40</v>
      </c>
      <c r="H7" s="5">
        <v>50</v>
      </c>
      <c r="I7" s="7">
        <f>G7-AJ7</f>
        <v>31</v>
      </c>
      <c r="J7" s="7"/>
      <c r="K7" s="7"/>
      <c r="L7" s="7"/>
      <c r="M7" s="7"/>
      <c r="N7" s="7"/>
      <c r="O7" s="7">
        <v>1</v>
      </c>
      <c r="P7" s="7"/>
      <c r="Q7" s="5"/>
      <c r="R7" s="7">
        <v>1</v>
      </c>
      <c r="S7" s="7"/>
      <c r="T7" s="7"/>
      <c r="U7" s="7"/>
      <c r="V7" s="7">
        <v>1</v>
      </c>
      <c r="W7" s="7"/>
      <c r="X7" s="7">
        <v>2</v>
      </c>
      <c r="Y7" s="7"/>
      <c r="Z7" s="7">
        <v>2</v>
      </c>
      <c r="AA7" s="7">
        <v>1</v>
      </c>
      <c r="AB7" s="7"/>
      <c r="AC7" s="7">
        <v>1</v>
      </c>
      <c r="AD7" s="7"/>
      <c r="AE7" s="7"/>
      <c r="AF7" s="7"/>
      <c r="AG7" s="7"/>
      <c r="AH7" s="7"/>
      <c r="AI7" s="7"/>
      <c r="AJ7" s="7">
        <f t="shared" ref="AJ7:AJ32" si="1">SUM(J7:AI7)</f>
        <v>9</v>
      </c>
    </row>
    <row r="8" spans="1:38" s="1" customFormat="1" ht="22.2" customHeight="1">
      <c r="A8" s="30"/>
      <c r="B8" s="9" t="s">
        <v>48</v>
      </c>
      <c r="C8" s="10" t="s">
        <v>49</v>
      </c>
      <c r="D8" s="7" t="s">
        <v>41</v>
      </c>
      <c r="E8" s="7" t="s">
        <v>42</v>
      </c>
      <c r="F8" s="7">
        <v>6480</v>
      </c>
      <c r="G8" s="5">
        <v>50</v>
      </c>
      <c r="H8" s="5">
        <v>70</v>
      </c>
      <c r="I8" s="7">
        <f>G8-AJ8</f>
        <v>36</v>
      </c>
      <c r="J8" s="7">
        <v>1</v>
      </c>
      <c r="K8" s="7"/>
      <c r="L8" s="7">
        <v>1</v>
      </c>
      <c r="M8" s="7"/>
      <c r="N8" s="7">
        <v>1</v>
      </c>
      <c r="O8" s="7"/>
      <c r="P8" s="7">
        <v>1</v>
      </c>
      <c r="Q8" s="7"/>
      <c r="R8" s="7"/>
      <c r="S8" s="7">
        <v>1</v>
      </c>
      <c r="T8" s="7"/>
      <c r="U8" s="7">
        <v>1</v>
      </c>
      <c r="V8" s="7">
        <v>2</v>
      </c>
      <c r="W8" s="5"/>
      <c r="X8" s="7">
        <v>2</v>
      </c>
      <c r="Y8" s="7"/>
      <c r="Z8" s="7">
        <v>2</v>
      </c>
      <c r="AA8" s="7"/>
      <c r="AB8" s="7"/>
      <c r="AC8" s="7">
        <v>1</v>
      </c>
      <c r="AD8" s="7">
        <v>1</v>
      </c>
      <c r="AE8" s="7"/>
      <c r="AF8" s="7"/>
      <c r="AG8" s="7"/>
      <c r="AH8" s="7"/>
      <c r="AI8" s="7"/>
      <c r="AJ8" s="7">
        <f t="shared" si="1"/>
        <v>14</v>
      </c>
    </row>
    <row r="9" spans="1:38" s="1" customFormat="1" ht="22.2" customHeight="1">
      <c r="A9" s="8" t="s">
        <v>50</v>
      </c>
      <c r="B9" s="9" t="s">
        <v>51</v>
      </c>
      <c r="C9" s="10" t="s">
        <v>52</v>
      </c>
      <c r="D9" s="7" t="s">
        <v>41</v>
      </c>
      <c r="E9" s="7" t="s">
        <v>42</v>
      </c>
      <c r="F9" s="7">
        <v>7500</v>
      </c>
      <c r="G9" s="5">
        <v>80</v>
      </c>
      <c r="H9" s="5">
        <v>80</v>
      </c>
      <c r="I9" s="7">
        <f>G9-AJ9</f>
        <v>48</v>
      </c>
      <c r="J9" s="7"/>
      <c r="K9" s="7">
        <v>2</v>
      </c>
      <c r="L9" s="7">
        <v>2</v>
      </c>
      <c r="M9" s="7"/>
      <c r="N9" s="7"/>
      <c r="O9" s="7">
        <v>2</v>
      </c>
      <c r="P9" s="7">
        <v>2</v>
      </c>
      <c r="Q9" s="5">
        <v>1</v>
      </c>
      <c r="R9" s="7">
        <v>2</v>
      </c>
      <c r="S9" s="7"/>
      <c r="T9" s="7">
        <v>2</v>
      </c>
      <c r="U9" s="7">
        <v>2</v>
      </c>
      <c r="V9" s="7">
        <v>2</v>
      </c>
      <c r="W9" s="7">
        <v>2</v>
      </c>
      <c r="X9" s="7">
        <v>2</v>
      </c>
      <c r="Y9" s="7">
        <v>2</v>
      </c>
      <c r="Z9" s="7">
        <v>2</v>
      </c>
      <c r="AA9" s="7"/>
      <c r="AB9" s="7"/>
      <c r="AC9" s="7">
        <v>2</v>
      </c>
      <c r="AD9" s="7">
        <v>1</v>
      </c>
      <c r="AE9" s="7">
        <v>2</v>
      </c>
      <c r="AF9" s="7">
        <v>1</v>
      </c>
      <c r="AG9" s="7">
        <v>1</v>
      </c>
      <c r="AH9" s="7"/>
      <c r="AI9" s="7"/>
      <c r="AJ9" s="7">
        <f t="shared" si="1"/>
        <v>32</v>
      </c>
    </row>
    <row r="10" spans="1:38" s="1" customFormat="1" ht="22.2" customHeight="1">
      <c r="A10" s="31" t="s">
        <v>53</v>
      </c>
      <c r="B10" s="11">
        <v>101005</v>
      </c>
      <c r="C10" s="10" t="s">
        <v>54</v>
      </c>
      <c r="D10" s="7" t="s">
        <v>55</v>
      </c>
      <c r="E10" s="7" t="s">
        <v>42</v>
      </c>
      <c r="F10" s="7">
        <v>6480</v>
      </c>
      <c r="G10" s="5">
        <v>100</v>
      </c>
      <c r="H10" s="5">
        <v>97</v>
      </c>
      <c r="I10" s="7">
        <f>G10-AJ10</f>
        <v>81</v>
      </c>
      <c r="J10" s="7">
        <v>2</v>
      </c>
      <c r="K10" s="7"/>
      <c r="L10" s="7"/>
      <c r="M10" s="7">
        <v>1</v>
      </c>
      <c r="N10" s="7"/>
      <c r="O10" s="7"/>
      <c r="P10" s="7"/>
      <c r="Q10" s="7">
        <v>1</v>
      </c>
      <c r="R10" s="7">
        <v>1</v>
      </c>
      <c r="S10" s="7"/>
      <c r="T10" s="7">
        <v>3</v>
      </c>
      <c r="U10" s="7">
        <v>2</v>
      </c>
      <c r="V10" s="7"/>
      <c r="W10" s="7"/>
      <c r="X10" s="7">
        <v>2</v>
      </c>
      <c r="Y10" s="7">
        <v>2</v>
      </c>
      <c r="Z10" s="7">
        <v>3</v>
      </c>
      <c r="AA10" s="7"/>
      <c r="AB10" s="7"/>
      <c r="AC10" s="7"/>
      <c r="AD10" s="7"/>
      <c r="AE10" s="7"/>
      <c r="AF10" s="7"/>
      <c r="AG10" s="7">
        <v>2</v>
      </c>
      <c r="AH10" s="7"/>
      <c r="AI10" s="7"/>
      <c r="AJ10" s="7">
        <f t="shared" si="1"/>
        <v>19</v>
      </c>
    </row>
    <row r="11" spans="1:38" s="1" customFormat="1" ht="25.05" customHeight="1">
      <c r="A11" s="32"/>
      <c r="B11" s="12">
        <v>101005</v>
      </c>
      <c r="C11" s="10" t="s">
        <v>56</v>
      </c>
      <c r="D11" s="7" t="s">
        <v>57</v>
      </c>
      <c r="E11" s="7" t="s">
        <v>42</v>
      </c>
      <c r="F11" s="7" t="s">
        <v>58</v>
      </c>
      <c r="G11" s="6">
        <v>50</v>
      </c>
      <c r="H11" s="5"/>
      <c r="I11" s="7">
        <f t="shared" ref="I11:I35" si="2">G11-AJ11</f>
        <v>10</v>
      </c>
      <c r="J11" s="7"/>
      <c r="K11" s="7"/>
      <c r="L11" s="7"/>
      <c r="M11" s="7">
        <v>2</v>
      </c>
      <c r="N11" s="7"/>
      <c r="O11" s="7">
        <v>2</v>
      </c>
      <c r="P11" s="7"/>
      <c r="Q11" s="7">
        <v>5</v>
      </c>
      <c r="R11" s="7">
        <v>3</v>
      </c>
      <c r="S11" s="7">
        <v>3</v>
      </c>
      <c r="T11" s="7">
        <v>2</v>
      </c>
      <c r="U11" s="7">
        <v>5</v>
      </c>
      <c r="V11" s="7">
        <v>3</v>
      </c>
      <c r="W11" s="7"/>
      <c r="X11" s="7">
        <v>4</v>
      </c>
      <c r="Y11" s="7">
        <v>5</v>
      </c>
      <c r="Z11" s="7"/>
      <c r="AA11" s="7">
        <v>2</v>
      </c>
      <c r="AB11" s="7">
        <v>2</v>
      </c>
      <c r="AC11" s="7"/>
      <c r="AD11" s="7"/>
      <c r="AE11" s="7"/>
      <c r="AF11" s="7"/>
      <c r="AG11" s="7"/>
      <c r="AI11" s="7">
        <v>2</v>
      </c>
      <c r="AJ11" s="7">
        <f t="shared" si="1"/>
        <v>40</v>
      </c>
      <c r="AL11" s="17"/>
    </row>
    <row r="12" spans="1:38" s="1" customFormat="1" ht="22.2" customHeight="1">
      <c r="A12" s="28" t="s">
        <v>59</v>
      </c>
      <c r="B12" s="9" t="s">
        <v>60</v>
      </c>
      <c r="C12" s="10" t="s">
        <v>61</v>
      </c>
      <c r="D12" s="7" t="s">
        <v>41</v>
      </c>
      <c r="E12" s="7" t="s">
        <v>42</v>
      </c>
      <c r="F12" s="7">
        <v>7500</v>
      </c>
      <c r="G12" s="6">
        <v>120</v>
      </c>
      <c r="H12" s="5">
        <v>120</v>
      </c>
      <c r="I12" s="7">
        <f t="shared" si="2"/>
        <v>79</v>
      </c>
      <c r="J12" s="7">
        <v>2</v>
      </c>
      <c r="K12" s="7">
        <v>2</v>
      </c>
      <c r="L12" s="7">
        <v>2</v>
      </c>
      <c r="M12" s="7">
        <v>1</v>
      </c>
      <c r="N12" s="7">
        <v>2</v>
      </c>
      <c r="O12" s="7">
        <v>2</v>
      </c>
      <c r="P12" s="7">
        <v>2</v>
      </c>
      <c r="Q12" s="7"/>
      <c r="R12" s="7"/>
      <c r="S12" s="7">
        <v>3</v>
      </c>
      <c r="T12" s="7">
        <v>2</v>
      </c>
      <c r="U12" s="7">
        <v>2</v>
      </c>
      <c r="V12" s="7">
        <v>2</v>
      </c>
      <c r="W12" s="7">
        <v>1</v>
      </c>
      <c r="X12" s="7">
        <v>2</v>
      </c>
      <c r="Y12" s="7">
        <v>1</v>
      </c>
      <c r="Z12" s="7">
        <v>2</v>
      </c>
      <c r="AA12" s="7">
        <v>2</v>
      </c>
      <c r="AB12" s="7">
        <v>1</v>
      </c>
      <c r="AC12" s="7">
        <v>2</v>
      </c>
      <c r="AD12" s="7">
        <v>2</v>
      </c>
      <c r="AE12" s="7">
        <v>2</v>
      </c>
      <c r="AF12" s="7">
        <v>2</v>
      </c>
      <c r="AG12" s="7">
        <v>2</v>
      </c>
      <c r="AH12" s="7"/>
      <c r="AI12" s="7"/>
      <c r="AJ12" s="7">
        <f t="shared" si="1"/>
        <v>41</v>
      </c>
    </row>
    <row r="13" spans="1:38" s="1" customFormat="1" ht="22.2" customHeight="1">
      <c r="A13" s="29"/>
      <c r="B13" s="9" t="s">
        <v>62</v>
      </c>
      <c r="C13" s="10" t="s">
        <v>63</v>
      </c>
      <c r="D13" s="7" t="s">
        <v>55</v>
      </c>
      <c r="E13" s="7" t="s">
        <v>42</v>
      </c>
      <c r="F13" s="7">
        <v>6480</v>
      </c>
      <c r="G13" s="5">
        <v>40</v>
      </c>
      <c r="H13" s="5">
        <v>40</v>
      </c>
      <c r="I13" s="7">
        <f t="shared" si="2"/>
        <v>35</v>
      </c>
      <c r="J13" s="5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>
        <v>2</v>
      </c>
      <c r="Y13" s="7">
        <v>2</v>
      </c>
      <c r="Z13" s="7"/>
      <c r="AA13" s="7"/>
      <c r="AB13" s="7"/>
      <c r="AC13" s="7"/>
      <c r="AD13" s="7"/>
      <c r="AE13" s="7"/>
      <c r="AF13" s="7"/>
      <c r="AG13" s="7"/>
      <c r="AH13" s="7">
        <v>1</v>
      </c>
      <c r="AI13" s="7"/>
      <c r="AJ13" s="7">
        <f t="shared" si="1"/>
        <v>5</v>
      </c>
    </row>
    <row r="14" spans="1:38" s="1" customFormat="1" ht="22.2" customHeight="1">
      <c r="A14" s="29"/>
      <c r="B14" s="9">
        <v>101007</v>
      </c>
      <c r="C14" s="10" t="s">
        <v>64</v>
      </c>
      <c r="D14" s="7" t="s">
        <v>55</v>
      </c>
      <c r="E14" s="7" t="s">
        <v>42</v>
      </c>
      <c r="F14" s="7">
        <v>6480</v>
      </c>
      <c r="G14" s="5">
        <v>40</v>
      </c>
      <c r="H14" s="5">
        <v>40</v>
      </c>
      <c r="I14" s="7">
        <f t="shared" si="2"/>
        <v>37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>
        <v>2</v>
      </c>
      <c r="Y14" s="7"/>
      <c r="Z14" s="7"/>
      <c r="AA14" s="7"/>
      <c r="AB14" s="7"/>
      <c r="AC14" s="7"/>
      <c r="AD14" s="7"/>
      <c r="AE14" s="7"/>
      <c r="AF14" s="7"/>
      <c r="AG14" s="7"/>
      <c r="AH14" s="7">
        <v>1</v>
      </c>
      <c r="AI14" s="7"/>
      <c r="AJ14" s="7">
        <f t="shared" si="1"/>
        <v>3</v>
      </c>
    </row>
    <row r="15" spans="1:38" s="1" customFormat="1" ht="22.2" customHeight="1">
      <c r="A15" s="30"/>
      <c r="B15" s="9" t="s">
        <v>65</v>
      </c>
      <c r="C15" s="10" t="s">
        <v>66</v>
      </c>
      <c r="D15" s="7" t="s">
        <v>55</v>
      </c>
      <c r="E15" s="7" t="s">
        <v>42</v>
      </c>
      <c r="F15" s="7">
        <v>5520</v>
      </c>
      <c r="G15" s="5">
        <v>30</v>
      </c>
      <c r="H15" s="5">
        <v>30</v>
      </c>
      <c r="I15" s="7">
        <f t="shared" si="2"/>
        <v>30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8" s="1" customFormat="1" ht="22.2" customHeight="1">
      <c r="A16" s="31" t="s">
        <v>67</v>
      </c>
      <c r="B16" s="9" t="s">
        <v>68</v>
      </c>
      <c r="C16" s="10" t="s">
        <v>69</v>
      </c>
      <c r="D16" s="7" t="s">
        <v>41</v>
      </c>
      <c r="E16" s="7" t="s">
        <v>42</v>
      </c>
      <c r="F16" s="7">
        <v>6480</v>
      </c>
      <c r="G16" s="5">
        <v>70</v>
      </c>
      <c r="H16" s="5">
        <v>80</v>
      </c>
      <c r="I16" s="7">
        <f t="shared" si="2"/>
        <v>60</v>
      </c>
      <c r="J16" s="7"/>
      <c r="K16" s="7"/>
      <c r="L16" s="7"/>
      <c r="M16" s="7">
        <v>1</v>
      </c>
      <c r="N16" s="7"/>
      <c r="O16" s="7">
        <v>1</v>
      </c>
      <c r="P16" s="7">
        <v>2</v>
      </c>
      <c r="Q16" s="7"/>
      <c r="R16" s="7"/>
      <c r="S16" s="7"/>
      <c r="T16" s="7"/>
      <c r="U16" s="7"/>
      <c r="V16" s="7">
        <v>2</v>
      </c>
      <c r="W16" s="5"/>
      <c r="X16" s="7">
        <v>2</v>
      </c>
      <c r="Y16" s="7"/>
      <c r="Z16" s="7">
        <v>2</v>
      </c>
      <c r="AA16" s="7"/>
      <c r="AB16" s="7"/>
      <c r="AC16" s="7"/>
      <c r="AD16" s="7"/>
      <c r="AE16" s="7"/>
      <c r="AF16" s="7"/>
      <c r="AG16" s="7"/>
      <c r="AH16" s="7"/>
      <c r="AI16" s="7"/>
      <c r="AJ16" s="7">
        <f t="shared" si="1"/>
        <v>10</v>
      </c>
    </row>
    <row r="17" spans="1:36" s="1" customFormat="1" ht="22.2" customHeight="1">
      <c r="A17" s="32"/>
      <c r="B17" s="9">
        <v>100701</v>
      </c>
      <c r="C17" s="10" t="s">
        <v>70</v>
      </c>
      <c r="D17" s="7" t="s">
        <v>55</v>
      </c>
      <c r="E17" s="7" t="s">
        <v>42</v>
      </c>
      <c r="F17" s="7">
        <v>6480</v>
      </c>
      <c r="G17" s="5">
        <v>100</v>
      </c>
      <c r="H17" s="5">
        <v>130</v>
      </c>
      <c r="I17" s="7">
        <f t="shared" si="2"/>
        <v>71</v>
      </c>
      <c r="J17" s="7">
        <v>2</v>
      </c>
      <c r="K17" s="7">
        <v>2</v>
      </c>
      <c r="L17" s="7">
        <v>1</v>
      </c>
      <c r="M17" s="7"/>
      <c r="N17" s="7">
        <v>1</v>
      </c>
      <c r="O17" s="7">
        <v>2</v>
      </c>
      <c r="P17" s="7"/>
      <c r="Q17" s="7"/>
      <c r="R17" s="7"/>
      <c r="S17" s="7"/>
      <c r="T17" s="7">
        <v>2</v>
      </c>
      <c r="U17" s="7">
        <v>2</v>
      </c>
      <c r="V17" s="7">
        <v>2</v>
      </c>
      <c r="W17" s="5"/>
      <c r="X17" s="7">
        <v>2</v>
      </c>
      <c r="Y17" s="7"/>
      <c r="Z17" s="7">
        <v>2</v>
      </c>
      <c r="AA17" s="7">
        <v>2</v>
      </c>
      <c r="AB17" s="7">
        <v>2</v>
      </c>
      <c r="AC17" s="7">
        <v>2</v>
      </c>
      <c r="AD17" s="7">
        <v>2</v>
      </c>
      <c r="AE17" s="7"/>
      <c r="AF17" s="7">
        <v>2</v>
      </c>
      <c r="AG17" s="7"/>
      <c r="AH17" s="7">
        <v>1</v>
      </c>
      <c r="AI17" s="7"/>
      <c r="AJ17" s="7">
        <f t="shared" si="1"/>
        <v>29</v>
      </c>
    </row>
    <row r="18" spans="1:36" s="1" customFormat="1" ht="22.2" customHeight="1">
      <c r="A18" s="32"/>
      <c r="B18" s="9">
        <v>100702</v>
      </c>
      <c r="C18" s="10" t="s">
        <v>71</v>
      </c>
      <c r="D18" s="7" t="s">
        <v>55</v>
      </c>
      <c r="E18" s="7" t="s">
        <v>42</v>
      </c>
      <c r="F18" s="7">
        <v>6480</v>
      </c>
      <c r="G18" s="5">
        <v>50</v>
      </c>
      <c r="H18" s="5">
        <v>50</v>
      </c>
      <c r="I18" s="7">
        <f t="shared" si="2"/>
        <v>47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5"/>
      <c r="X18" s="7">
        <v>2</v>
      </c>
      <c r="Y18" s="7"/>
      <c r="Z18" s="7"/>
      <c r="AA18" s="7"/>
      <c r="AB18" s="7"/>
      <c r="AC18" s="7"/>
      <c r="AD18" s="7"/>
      <c r="AE18" s="7"/>
      <c r="AF18" s="7"/>
      <c r="AG18" s="7"/>
      <c r="AH18" s="7">
        <v>1</v>
      </c>
      <c r="AI18" s="7"/>
      <c r="AJ18" s="7">
        <f t="shared" si="1"/>
        <v>3</v>
      </c>
    </row>
    <row r="19" spans="1:36" s="1" customFormat="1" ht="22.2" customHeight="1">
      <c r="A19" s="32"/>
      <c r="B19" s="9" t="s">
        <v>72</v>
      </c>
      <c r="C19" s="10" t="s">
        <v>73</v>
      </c>
      <c r="D19" s="7" t="s">
        <v>55</v>
      </c>
      <c r="E19" s="7" t="s">
        <v>42</v>
      </c>
      <c r="F19" s="7">
        <v>6480</v>
      </c>
      <c r="G19" s="5">
        <v>70</v>
      </c>
      <c r="H19" s="5">
        <v>60</v>
      </c>
      <c r="I19" s="7">
        <f t="shared" si="2"/>
        <v>66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>
        <v>2</v>
      </c>
      <c r="V19" s="7"/>
      <c r="W19" s="7"/>
      <c r="X19" s="7">
        <v>2</v>
      </c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>
        <f t="shared" si="1"/>
        <v>4</v>
      </c>
    </row>
    <row r="20" spans="1:36" s="1" customFormat="1" ht="22.2" customHeight="1">
      <c r="A20" s="33"/>
      <c r="B20" s="9" t="s">
        <v>74</v>
      </c>
      <c r="C20" s="10" t="s">
        <v>75</v>
      </c>
      <c r="D20" s="7" t="s">
        <v>55</v>
      </c>
      <c r="E20" s="7" t="s">
        <v>42</v>
      </c>
      <c r="F20" s="7">
        <v>5520</v>
      </c>
      <c r="G20" s="5">
        <v>40</v>
      </c>
      <c r="H20" s="5"/>
      <c r="I20" s="7">
        <f t="shared" si="2"/>
        <v>34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>
        <v>2</v>
      </c>
      <c r="V20" s="7">
        <v>2</v>
      </c>
      <c r="W20" s="7"/>
      <c r="X20" s="7">
        <v>2</v>
      </c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>
        <f t="shared" si="1"/>
        <v>6</v>
      </c>
    </row>
    <row r="21" spans="1:36" s="1" customFormat="1" ht="24" customHeight="1">
      <c r="A21" s="8" t="s">
        <v>76</v>
      </c>
      <c r="B21" s="9">
        <v>101001</v>
      </c>
      <c r="C21" s="10" t="s">
        <v>77</v>
      </c>
      <c r="D21" s="7" t="s">
        <v>55</v>
      </c>
      <c r="E21" s="7" t="s">
        <v>42</v>
      </c>
      <c r="F21" s="7">
        <v>6480</v>
      </c>
      <c r="G21" s="5">
        <v>120</v>
      </c>
      <c r="H21" s="5">
        <v>120</v>
      </c>
      <c r="I21" s="7">
        <f t="shared" si="2"/>
        <v>101</v>
      </c>
      <c r="J21" s="7">
        <v>1</v>
      </c>
      <c r="K21" s="7"/>
      <c r="L21" s="7">
        <v>1</v>
      </c>
      <c r="M21" s="7"/>
      <c r="N21" s="7">
        <v>1</v>
      </c>
      <c r="O21" s="7">
        <v>1</v>
      </c>
      <c r="P21" s="7">
        <v>1</v>
      </c>
      <c r="Q21" s="7"/>
      <c r="R21" s="7">
        <v>1</v>
      </c>
      <c r="S21" s="7"/>
      <c r="T21" s="7"/>
      <c r="U21" s="7">
        <v>2</v>
      </c>
      <c r="V21" s="7"/>
      <c r="W21" s="7"/>
      <c r="X21" s="7">
        <v>2</v>
      </c>
      <c r="Y21" s="7"/>
      <c r="Z21" s="7">
        <v>2</v>
      </c>
      <c r="AA21" s="7"/>
      <c r="AB21" s="7">
        <v>1</v>
      </c>
      <c r="AC21" s="7">
        <v>2</v>
      </c>
      <c r="AD21" s="7"/>
      <c r="AE21" s="7">
        <v>2</v>
      </c>
      <c r="AF21" s="7">
        <v>1</v>
      </c>
      <c r="AG21" s="7"/>
      <c r="AH21" s="7">
        <v>1</v>
      </c>
      <c r="AI21" s="7"/>
      <c r="AJ21" s="7">
        <f t="shared" si="1"/>
        <v>19</v>
      </c>
    </row>
    <row r="22" spans="1:36" s="1" customFormat="1" ht="28.8" customHeight="1">
      <c r="A22" s="34" t="s">
        <v>78</v>
      </c>
      <c r="B22" s="9" t="s">
        <v>79</v>
      </c>
      <c r="C22" s="10" t="s">
        <v>80</v>
      </c>
      <c r="D22" s="7" t="s">
        <v>55</v>
      </c>
      <c r="E22" s="7" t="s">
        <v>42</v>
      </c>
      <c r="F22" s="7">
        <v>5520</v>
      </c>
      <c r="G22" s="5">
        <v>50</v>
      </c>
      <c r="H22" s="5">
        <v>50</v>
      </c>
      <c r="I22" s="7">
        <f t="shared" si="2"/>
        <v>40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>
        <v>1</v>
      </c>
      <c r="U22" s="7"/>
      <c r="V22" s="7">
        <v>2</v>
      </c>
      <c r="W22" s="7"/>
      <c r="X22" s="7">
        <v>2</v>
      </c>
      <c r="Y22" s="7"/>
      <c r="Z22" s="7">
        <v>2</v>
      </c>
      <c r="AA22" s="7">
        <v>2</v>
      </c>
      <c r="AB22" s="7"/>
      <c r="AC22" s="7"/>
      <c r="AD22" s="7"/>
      <c r="AE22" s="7"/>
      <c r="AF22" s="7"/>
      <c r="AG22" s="7"/>
      <c r="AH22" s="7">
        <v>1</v>
      </c>
      <c r="AI22" s="7"/>
      <c r="AJ22" s="7">
        <f t="shared" si="1"/>
        <v>10</v>
      </c>
    </row>
    <row r="23" spans="1:36" s="1" customFormat="1" ht="28.8" customHeight="1">
      <c r="A23" s="34"/>
      <c r="B23" s="9" t="s">
        <v>81</v>
      </c>
      <c r="C23" s="10" t="s">
        <v>82</v>
      </c>
      <c r="D23" s="7" t="s">
        <v>55</v>
      </c>
      <c r="E23" s="7" t="s">
        <v>42</v>
      </c>
      <c r="F23" s="7">
        <v>5520</v>
      </c>
      <c r="G23" s="5">
        <v>50</v>
      </c>
      <c r="H23" s="5">
        <v>50</v>
      </c>
      <c r="I23" s="7">
        <f t="shared" si="2"/>
        <v>47</v>
      </c>
      <c r="J23" s="5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>
        <v>2</v>
      </c>
      <c r="Y23" s="7"/>
      <c r="Z23" s="7"/>
      <c r="AA23" s="7"/>
      <c r="AB23" s="7"/>
      <c r="AC23" s="7"/>
      <c r="AD23" s="7"/>
      <c r="AE23" s="7"/>
      <c r="AF23" s="7"/>
      <c r="AG23" s="7"/>
      <c r="AH23" s="7">
        <v>1</v>
      </c>
      <c r="AI23" s="7"/>
      <c r="AJ23" s="7">
        <f t="shared" si="1"/>
        <v>3</v>
      </c>
    </row>
    <row r="24" spans="1:36" s="1" customFormat="1" ht="28.8" customHeight="1">
      <c r="A24" s="34"/>
      <c r="B24" s="9" t="s">
        <v>83</v>
      </c>
      <c r="C24" s="10" t="s">
        <v>84</v>
      </c>
      <c r="D24" s="7" t="s">
        <v>55</v>
      </c>
      <c r="E24" s="7" t="s">
        <v>42</v>
      </c>
      <c r="F24" s="7">
        <v>6480</v>
      </c>
      <c r="G24" s="5">
        <v>70</v>
      </c>
      <c r="H24" s="5">
        <v>60</v>
      </c>
      <c r="I24" s="7">
        <f t="shared" si="2"/>
        <v>66</v>
      </c>
      <c r="J24" s="5"/>
      <c r="K24" s="7"/>
      <c r="L24" s="7"/>
      <c r="M24" s="7"/>
      <c r="N24" s="7"/>
      <c r="O24" s="7"/>
      <c r="P24" s="7"/>
      <c r="Q24" s="7"/>
      <c r="R24" s="7"/>
      <c r="S24" s="7"/>
      <c r="T24" s="7"/>
      <c r="U24" s="7">
        <v>2</v>
      </c>
      <c r="V24" s="7">
        <v>2</v>
      </c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>
        <f t="shared" si="1"/>
        <v>4</v>
      </c>
    </row>
    <row r="25" spans="1:36" s="1" customFormat="1" ht="22.2" customHeight="1">
      <c r="A25" s="35" t="s">
        <v>85</v>
      </c>
      <c r="B25" s="9">
        <v>120102</v>
      </c>
      <c r="C25" s="10" t="s">
        <v>86</v>
      </c>
      <c r="D25" s="7" t="s">
        <v>55</v>
      </c>
      <c r="E25" s="7" t="s">
        <v>87</v>
      </c>
      <c r="F25" s="7">
        <v>5520</v>
      </c>
      <c r="G25" s="5">
        <v>50</v>
      </c>
      <c r="H25" s="5">
        <v>50</v>
      </c>
      <c r="I25" s="7">
        <f t="shared" si="2"/>
        <v>45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>
        <v>1</v>
      </c>
      <c r="U25" s="7"/>
      <c r="V25" s="7"/>
      <c r="W25" s="7">
        <v>1</v>
      </c>
      <c r="X25" s="7">
        <v>2</v>
      </c>
      <c r="Y25" s="7"/>
      <c r="Z25" s="7"/>
      <c r="AA25" s="7"/>
      <c r="AB25" s="7"/>
      <c r="AC25" s="7"/>
      <c r="AD25" s="7"/>
      <c r="AE25" s="7"/>
      <c r="AF25" s="7"/>
      <c r="AG25" s="7"/>
      <c r="AH25" s="7">
        <v>1</v>
      </c>
      <c r="AI25" s="7"/>
      <c r="AJ25" s="7">
        <f t="shared" si="1"/>
        <v>5</v>
      </c>
    </row>
    <row r="26" spans="1:36" s="1" customFormat="1" ht="22.2" customHeight="1">
      <c r="A26" s="35"/>
      <c r="B26" s="38">
        <v>120202</v>
      </c>
      <c r="C26" s="39" t="s">
        <v>88</v>
      </c>
      <c r="D26" s="7" t="s">
        <v>55</v>
      </c>
      <c r="E26" s="7" t="s">
        <v>87</v>
      </c>
      <c r="F26" s="7">
        <v>5520</v>
      </c>
      <c r="G26" s="5">
        <v>10</v>
      </c>
      <c r="H26" s="5">
        <v>10</v>
      </c>
      <c r="I26" s="7">
        <f t="shared" si="2"/>
        <v>10</v>
      </c>
      <c r="J26" s="7"/>
      <c r="K26" s="7"/>
      <c r="L26" s="7"/>
      <c r="M26" s="7"/>
      <c r="N26" s="7"/>
      <c r="O26" s="7"/>
      <c r="P26" s="7"/>
      <c r="Q26" s="7"/>
      <c r="R26" s="5"/>
      <c r="S26" s="7"/>
      <c r="T26" s="7"/>
      <c r="U26" s="7"/>
      <c r="V26" s="5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s="1" customFormat="1" ht="22.2" customHeight="1">
      <c r="A27" s="35"/>
      <c r="B27" s="38"/>
      <c r="C27" s="39"/>
      <c r="D27" s="7" t="s">
        <v>55</v>
      </c>
      <c r="E27" s="7" t="s">
        <v>89</v>
      </c>
      <c r="F27" s="7">
        <v>5520</v>
      </c>
      <c r="G27" s="5">
        <v>40</v>
      </c>
      <c r="H27" s="5">
        <v>40</v>
      </c>
      <c r="I27" s="7">
        <f t="shared" si="2"/>
        <v>34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>
        <v>2</v>
      </c>
      <c r="U27" s="7"/>
      <c r="V27" s="7"/>
      <c r="W27" s="7"/>
      <c r="X27" s="7">
        <v>2</v>
      </c>
      <c r="Y27" s="7"/>
      <c r="Z27" s="7">
        <v>2</v>
      </c>
      <c r="AA27" s="7"/>
      <c r="AB27" s="7"/>
      <c r="AC27" s="7"/>
      <c r="AD27" s="7"/>
      <c r="AE27" s="7"/>
      <c r="AF27" s="7"/>
      <c r="AG27" s="7"/>
      <c r="AH27" s="7"/>
      <c r="AI27" s="7"/>
      <c r="AJ27" s="7">
        <f t="shared" si="1"/>
        <v>6</v>
      </c>
    </row>
    <row r="28" spans="1:36" s="1" customFormat="1" ht="22.2" customHeight="1">
      <c r="A28" s="35"/>
      <c r="B28" s="9" t="s">
        <v>90</v>
      </c>
      <c r="C28" s="8" t="s">
        <v>91</v>
      </c>
      <c r="D28" s="7" t="s">
        <v>55</v>
      </c>
      <c r="E28" s="7" t="s">
        <v>89</v>
      </c>
      <c r="F28" s="7">
        <v>5040</v>
      </c>
      <c r="G28" s="5">
        <v>40</v>
      </c>
      <c r="H28" s="5">
        <v>35</v>
      </c>
      <c r="I28" s="7">
        <f t="shared" si="2"/>
        <v>38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>
        <v>2</v>
      </c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>
        <f t="shared" si="1"/>
        <v>2</v>
      </c>
    </row>
    <row r="29" spans="1:36" s="1" customFormat="1" ht="27.6" customHeight="1">
      <c r="A29" s="35"/>
      <c r="B29" s="38" t="s">
        <v>92</v>
      </c>
      <c r="C29" s="40" t="s">
        <v>93</v>
      </c>
      <c r="D29" s="7" t="s">
        <v>55</v>
      </c>
      <c r="E29" s="7" t="s">
        <v>87</v>
      </c>
      <c r="F29" s="7">
        <v>5520</v>
      </c>
      <c r="G29" s="5">
        <v>40</v>
      </c>
      <c r="H29" s="5">
        <v>40</v>
      </c>
      <c r="I29" s="7">
        <f t="shared" si="2"/>
        <v>40</v>
      </c>
      <c r="J29" s="7"/>
      <c r="K29" s="7"/>
      <c r="L29" s="7"/>
      <c r="M29" s="7"/>
      <c r="N29" s="7"/>
      <c r="O29" s="7"/>
      <c r="P29" s="7"/>
      <c r="Q29" s="5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</row>
    <row r="30" spans="1:36" s="1" customFormat="1" ht="27.6" customHeight="1">
      <c r="A30" s="35"/>
      <c r="B30" s="38"/>
      <c r="C30" s="41"/>
      <c r="D30" s="7" t="s">
        <v>55</v>
      </c>
      <c r="E30" s="7" t="s">
        <v>89</v>
      </c>
      <c r="F30" s="7">
        <v>5520</v>
      </c>
      <c r="G30" s="5">
        <v>80</v>
      </c>
      <c r="H30" s="5">
        <v>80</v>
      </c>
      <c r="I30" s="7">
        <f t="shared" si="2"/>
        <v>70</v>
      </c>
      <c r="J30" s="7"/>
      <c r="K30" s="7"/>
      <c r="L30" s="7"/>
      <c r="M30" s="7"/>
      <c r="N30" s="7"/>
      <c r="O30" s="7"/>
      <c r="P30" s="7"/>
      <c r="Q30" s="7">
        <v>2</v>
      </c>
      <c r="R30" s="7"/>
      <c r="S30" s="7"/>
      <c r="T30" s="7">
        <v>2</v>
      </c>
      <c r="U30" s="7"/>
      <c r="V30" s="7"/>
      <c r="W30" s="7"/>
      <c r="X30" s="7">
        <v>4</v>
      </c>
      <c r="Y30" s="7"/>
      <c r="Z30" s="7">
        <v>2</v>
      </c>
      <c r="AA30" s="7"/>
      <c r="AB30" s="7"/>
      <c r="AC30" s="7"/>
      <c r="AD30" s="7"/>
      <c r="AE30" s="7"/>
      <c r="AF30" s="7"/>
      <c r="AG30" s="7"/>
      <c r="AH30" s="7"/>
      <c r="AI30" s="7"/>
      <c r="AJ30" s="7">
        <f t="shared" si="1"/>
        <v>10</v>
      </c>
    </row>
    <row r="31" spans="1:36" s="1" customFormat="1" ht="20.399999999999999" customHeight="1">
      <c r="A31" s="28" t="s">
        <v>94</v>
      </c>
      <c r="B31" s="38">
        <v>101101</v>
      </c>
      <c r="C31" s="39" t="s">
        <v>95</v>
      </c>
      <c r="D31" s="7" t="s">
        <v>55</v>
      </c>
      <c r="E31" s="7" t="s">
        <v>96</v>
      </c>
      <c r="F31" s="7">
        <v>6480</v>
      </c>
      <c r="G31" s="7">
        <v>250</v>
      </c>
      <c r="H31" s="7">
        <v>220</v>
      </c>
      <c r="I31" s="7">
        <f t="shared" si="2"/>
        <v>250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>
        <f t="shared" si="1"/>
        <v>0</v>
      </c>
    </row>
    <row r="32" spans="1:36" s="1" customFormat="1" ht="20.399999999999999" customHeight="1">
      <c r="A32" s="29"/>
      <c r="B32" s="38"/>
      <c r="C32" s="39"/>
      <c r="D32" s="7" t="s">
        <v>55</v>
      </c>
      <c r="E32" s="7" t="s">
        <v>97</v>
      </c>
      <c r="F32" s="7">
        <v>6480</v>
      </c>
      <c r="G32" s="5">
        <v>200</v>
      </c>
      <c r="H32" s="5">
        <v>230</v>
      </c>
      <c r="I32" s="7">
        <f t="shared" si="2"/>
        <v>186</v>
      </c>
      <c r="J32" s="7"/>
      <c r="K32" s="7"/>
      <c r="L32" s="7"/>
      <c r="M32" s="7"/>
      <c r="N32" s="7"/>
      <c r="O32" s="7"/>
      <c r="P32" s="7">
        <v>2</v>
      </c>
      <c r="Q32" s="7">
        <v>2</v>
      </c>
      <c r="R32" s="7">
        <v>2</v>
      </c>
      <c r="S32" s="7"/>
      <c r="T32" s="7"/>
      <c r="U32" s="7"/>
      <c r="V32" s="7"/>
      <c r="W32" s="7">
        <v>2</v>
      </c>
      <c r="X32" s="7">
        <v>2</v>
      </c>
      <c r="Y32" s="7"/>
      <c r="Z32" s="7">
        <v>2</v>
      </c>
      <c r="AA32" s="7"/>
      <c r="AB32" s="7"/>
      <c r="AC32" s="7"/>
      <c r="AD32" s="7"/>
      <c r="AE32" s="7"/>
      <c r="AF32" s="7"/>
      <c r="AG32" s="7"/>
      <c r="AH32" s="7">
        <v>2</v>
      </c>
      <c r="AI32" s="7"/>
      <c r="AJ32" s="7">
        <f t="shared" si="1"/>
        <v>14</v>
      </c>
    </row>
    <row r="33" spans="1:36" s="1" customFormat="1" ht="20.399999999999999" customHeight="1">
      <c r="A33" s="29"/>
      <c r="B33" s="9" t="s">
        <v>98</v>
      </c>
      <c r="C33" s="10" t="s">
        <v>99</v>
      </c>
      <c r="D33" s="7" t="s">
        <v>55</v>
      </c>
      <c r="E33" s="7" t="s">
        <v>96</v>
      </c>
      <c r="F33" s="7">
        <v>6480</v>
      </c>
      <c r="G33" s="5">
        <v>20</v>
      </c>
      <c r="H33" s="5">
        <v>20</v>
      </c>
      <c r="I33" s="7">
        <f t="shared" si="2"/>
        <v>20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</row>
    <row r="34" spans="1:36" s="1" customFormat="1" ht="20.399999999999999" customHeight="1">
      <c r="A34" s="29"/>
      <c r="B34" s="36" t="s">
        <v>100</v>
      </c>
      <c r="C34" s="40" t="s">
        <v>101</v>
      </c>
      <c r="D34" s="7" t="s">
        <v>55</v>
      </c>
      <c r="E34" s="7" t="s">
        <v>96</v>
      </c>
      <c r="F34" s="7">
        <v>6480</v>
      </c>
      <c r="G34" s="5">
        <v>40</v>
      </c>
      <c r="H34" s="5">
        <v>30</v>
      </c>
      <c r="I34" s="7">
        <f t="shared" si="2"/>
        <v>40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</row>
    <row r="35" spans="1:36" s="1" customFormat="1" ht="20.399999999999999" customHeight="1">
      <c r="A35" s="30"/>
      <c r="B35" s="37"/>
      <c r="C35" s="41"/>
      <c r="D35" s="7" t="s">
        <v>55</v>
      </c>
      <c r="E35" s="7" t="s">
        <v>97</v>
      </c>
      <c r="F35" s="7">
        <v>6480</v>
      </c>
      <c r="G35" s="5">
        <v>20</v>
      </c>
      <c r="H35" s="5">
        <v>30</v>
      </c>
      <c r="I35" s="7">
        <f t="shared" si="2"/>
        <v>20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</row>
    <row r="36" spans="1:36" ht="20.100000000000001" customHeight="1">
      <c r="A36" s="25" t="s">
        <v>102</v>
      </c>
      <c r="B36" s="26"/>
      <c r="C36" s="26"/>
      <c r="D36" s="26"/>
      <c r="E36" s="26"/>
      <c r="F36" s="27"/>
      <c r="G36" s="5">
        <v>400</v>
      </c>
      <c r="H36" s="5">
        <v>400</v>
      </c>
      <c r="I36" s="5">
        <f>SUM(I37:I42)</f>
        <v>400</v>
      </c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</row>
    <row r="37" spans="1:36" s="1" customFormat="1" ht="21.15" customHeight="1">
      <c r="A37" s="9" t="s">
        <v>67</v>
      </c>
      <c r="B37" s="9" t="s">
        <v>103</v>
      </c>
      <c r="C37" s="10" t="s">
        <v>70</v>
      </c>
      <c r="D37" s="7" t="s">
        <v>104</v>
      </c>
      <c r="E37" s="7" t="s">
        <v>87</v>
      </c>
      <c r="F37" s="7">
        <v>8000</v>
      </c>
      <c r="G37" s="5">
        <v>70</v>
      </c>
      <c r="H37" s="5">
        <v>70</v>
      </c>
      <c r="I37" s="7">
        <f t="shared" ref="I37:I42" si="3">G37-AJ37</f>
        <v>70</v>
      </c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</row>
    <row r="38" spans="1:36" s="1" customFormat="1" ht="27" customHeight="1">
      <c r="A38" s="8" t="s">
        <v>78</v>
      </c>
      <c r="B38" s="9" t="s">
        <v>105</v>
      </c>
      <c r="C38" s="10" t="s">
        <v>106</v>
      </c>
      <c r="D38" s="7" t="s">
        <v>104</v>
      </c>
      <c r="E38" s="7" t="s">
        <v>87</v>
      </c>
      <c r="F38" s="7">
        <v>9000</v>
      </c>
      <c r="G38" s="5">
        <v>40</v>
      </c>
      <c r="H38" s="5">
        <v>40</v>
      </c>
      <c r="I38" s="7">
        <f t="shared" si="3"/>
        <v>40</v>
      </c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spans="1:36" s="1" customFormat="1" ht="18.75" customHeight="1">
      <c r="A39" s="28" t="s">
        <v>85</v>
      </c>
      <c r="B39" s="36" t="s">
        <v>107</v>
      </c>
      <c r="C39" s="40" t="s">
        <v>108</v>
      </c>
      <c r="D39" s="7" t="s">
        <v>104</v>
      </c>
      <c r="E39" s="7" t="s">
        <v>87</v>
      </c>
      <c r="F39" s="7">
        <v>7000</v>
      </c>
      <c r="G39" s="5">
        <v>20</v>
      </c>
      <c r="H39" s="5">
        <v>20</v>
      </c>
      <c r="I39" s="7">
        <f t="shared" si="3"/>
        <v>20</v>
      </c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</row>
    <row r="40" spans="1:36" s="1" customFormat="1" ht="17.399999999999999" customHeight="1">
      <c r="A40" s="30"/>
      <c r="B40" s="37"/>
      <c r="C40" s="41"/>
      <c r="D40" s="7" t="s">
        <v>104</v>
      </c>
      <c r="E40" s="7" t="s">
        <v>89</v>
      </c>
      <c r="F40" s="7">
        <v>7000</v>
      </c>
      <c r="G40" s="5">
        <v>60</v>
      </c>
      <c r="H40" s="5">
        <v>60</v>
      </c>
      <c r="I40" s="7">
        <f t="shared" si="3"/>
        <v>60</v>
      </c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</row>
    <row r="41" spans="1:36" s="1" customFormat="1" ht="18" customHeight="1">
      <c r="A41" s="36" t="s">
        <v>94</v>
      </c>
      <c r="B41" s="36" t="s">
        <v>109</v>
      </c>
      <c r="C41" s="40" t="s">
        <v>110</v>
      </c>
      <c r="D41" s="7" t="s">
        <v>104</v>
      </c>
      <c r="E41" s="7" t="s">
        <v>96</v>
      </c>
      <c r="F41" s="7">
        <v>7500</v>
      </c>
      <c r="G41" s="5">
        <v>160</v>
      </c>
      <c r="H41" s="5">
        <v>160</v>
      </c>
      <c r="I41" s="7">
        <f t="shared" si="3"/>
        <v>160</v>
      </c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</row>
    <row r="42" spans="1:36" s="1" customFormat="1" ht="18.75" customHeight="1">
      <c r="A42" s="37"/>
      <c r="B42" s="37"/>
      <c r="C42" s="41"/>
      <c r="D42" s="7" t="s">
        <v>104</v>
      </c>
      <c r="E42" s="7" t="s">
        <v>97</v>
      </c>
      <c r="F42" s="7">
        <v>7500</v>
      </c>
      <c r="G42" s="5">
        <v>50</v>
      </c>
      <c r="H42" s="5">
        <v>50</v>
      </c>
      <c r="I42" s="7">
        <f t="shared" si="3"/>
        <v>50</v>
      </c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</row>
    <row r="43" spans="1:36" ht="20.100000000000001" customHeight="1">
      <c r="A43" s="22" t="s">
        <v>111</v>
      </c>
      <c r="B43" s="23"/>
      <c r="C43" s="23"/>
      <c r="D43" s="23"/>
      <c r="E43" s="23"/>
      <c r="F43" s="24"/>
      <c r="G43" s="7">
        <f>SUM(G44:G46)</f>
        <v>202</v>
      </c>
      <c r="H43" s="5">
        <f>SUM(H44:H46)</f>
        <v>202</v>
      </c>
      <c r="I43" s="5">
        <f>SUM(I44:I46)</f>
        <v>202</v>
      </c>
      <c r="J43" s="15"/>
      <c r="K43" s="15"/>
      <c r="L43" s="15"/>
      <c r="M43" s="15"/>
      <c r="N43" s="15"/>
      <c r="O43" s="15"/>
      <c r="P43" s="15"/>
      <c r="Q43" s="15"/>
      <c r="R43" s="15"/>
      <c r="S43" s="16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6"/>
    </row>
    <row r="44" spans="1:36" ht="24.6" customHeight="1">
      <c r="A44" s="28" t="s">
        <v>112</v>
      </c>
      <c r="B44" s="10">
        <v>2009</v>
      </c>
      <c r="C44" s="10" t="s">
        <v>113</v>
      </c>
      <c r="D44" s="7" t="s">
        <v>114</v>
      </c>
      <c r="E44" s="7" t="s">
        <v>87</v>
      </c>
      <c r="F44" s="7" t="s">
        <v>43</v>
      </c>
      <c r="G44" s="7">
        <v>40</v>
      </c>
      <c r="H44" s="7">
        <v>40</v>
      </c>
      <c r="I44" s="7">
        <v>40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6"/>
    </row>
    <row r="45" spans="1:36" ht="24.6" customHeight="1">
      <c r="A45" s="29"/>
      <c r="B45" s="10">
        <v>2009</v>
      </c>
      <c r="C45" s="10" t="s">
        <v>115</v>
      </c>
      <c r="D45" s="7" t="s">
        <v>114</v>
      </c>
      <c r="E45" s="7" t="s">
        <v>87</v>
      </c>
      <c r="F45" s="7">
        <v>4200</v>
      </c>
      <c r="G45" s="7">
        <v>120</v>
      </c>
      <c r="H45" s="7">
        <v>120</v>
      </c>
      <c r="I45" s="7">
        <v>120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6"/>
    </row>
    <row r="46" spans="1:36" ht="24.6" customHeight="1">
      <c r="A46" s="30"/>
      <c r="B46" s="10">
        <v>2009</v>
      </c>
      <c r="C46" s="10" t="s">
        <v>115</v>
      </c>
      <c r="D46" s="7" t="s">
        <v>114</v>
      </c>
      <c r="E46" s="7" t="s">
        <v>89</v>
      </c>
      <c r="F46" s="7">
        <v>4200</v>
      </c>
      <c r="G46" s="7">
        <v>42</v>
      </c>
      <c r="H46" s="7">
        <v>42</v>
      </c>
      <c r="I46" s="7">
        <v>42</v>
      </c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6"/>
    </row>
  </sheetData>
  <mergeCells count="27">
    <mergeCell ref="C31:C32"/>
    <mergeCell ref="C34:C35"/>
    <mergeCell ref="C39:C40"/>
    <mergeCell ref="C41:C42"/>
    <mergeCell ref="A44:A46"/>
    <mergeCell ref="B26:B27"/>
    <mergeCell ref="B29:B30"/>
    <mergeCell ref="B31:B32"/>
    <mergeCell ref="B34:B35"/>
    <mergeCell ref="B39:B40"/>
    <mergeCell ref="B41:B42"/>
    <mergeCell ref="A1:AJ1"/>
    <mergeCell ref="A3:F3"/>
    <mergeCell ref="A4:F4"/>
    <mergeCell ref="A36:F36"/>
    <mergeCell ref="A43:F43"/>
    <mergeCell ref="A6:A8"/>
    <mergeCell ref="A10:A11"/>
    <mergeCell ref="A12:A15"/>
    <mergeCell ref="A16:A20"/>
    <mergeCell ref="A22:A24"/>
    <mergeCell ref="A25:A30"/>
    <mergeCell ref="A31:A35"/>
    <mergeCell ref="A39:A40"/>
    <mergeCell ref="A41:A42"/>
    <mergeCell ref="C26:C27"/>
    <mergeCell ref="C29:C30"/>
  </mergeCells>
  <phoneticPr fontId="6" type="noConversion"/>
  <printOptions horizontalCentered="1"/>
  <pageMargins left="0" right="0" top="0.196850393700787" bottom="0" header="0.31496062992126" footer="0.11811023622047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报教育厅5.29</vt:lpstr>
      <vt:lpstr>报教育厅5.29!Print_Titles</vt:lpstr>
    </vt:vector>
  </TitlesOfParts>
  <Company>www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shijun</cp:lastModifiedBy>
  <cp:lastPrinted>2023-05-31T08:27:00Z</cp:lastPrinted>
  <dcterms:created xsi:type="dcterms:W3CDTF">2008-04-29T07:50:00Z</dcterms:created>
  <dcterms:modified xsi:type="dcterms:W3CDTF">2024-06-13T07:09:12Z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7CA7315768CD484F9C8C596B7567913A_13</vt:lpwstr>
  </property>
  <property fmtid="{D5CDD505-2E9C-101B-9397-08002B2CF9AE}" pid="3" name="KSOProductBuildVer">
    <vt:lpwstr>2052-12.1.0.16364</vt:lpwstr>
  </property>
</Properties>
</file>