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<sst xmlns="http://schemas.openxmlformats.org/spreadsheetml/2006/main" count="87" uniqueCount="81">
  <si>
    <t>贵州商学院2025年普通高等学校全国统一考试招生计划表</t>
  </si>
  <si>
    <t>二级学院</t>
  </si>
  <si>
    <t>专业序号</t>
  </si>
  <si>
    <t>专业代码</t>
  </si>
  <si>
    <t>专业名称</t>
  </si>
  <si>
    <t>学费</t>
  </si>
  <si>
    <t>总计划数</t>
  </si>
  <si>
    <t>贵州省计划</t>
  </si>
  <si>
    <t>省外
计划数</t>
  </si>
  <si>
    <t>省内计划总数</t>
  </si>
  <si>
    <t>历史类</t>
  </si>
  <si>
    <t>物理类</t>
  </si>
  <si>
    <t>艺术类
不分科类</t>
  </si>
  <si>
    <t>计算机与信息工程学院</t>
  </si>
  <si>
    <t>080901</t>
  </si>
  <si>
    <t>计算机科学与技术</t>
  </si>
  <si>
    <t>080903</t>
  </si>
  <si>
    <t>网络工程</t>
  </si>
  <si>
    <t>080905</t>
  </si>
  <si>
    <t>物联网工程</t>
  </si>
  <si>
    <t>080910T</t>
  </si>
  <si>
    <t>数据科学与大数据 技术</t>
  </si>
  <si>
    <t>电子商务（工学）</t>
  </si>
  <si>
    <t>080216</t>
  </si>
  <si>
    <t>新能源汽车工程</t>
  </si>
  <si>
    <t>小计：</t>
  </si>
  <si>
    <t>文化与艺术传媒学院</t>
  </si>
  <si>
    <t>130102T</t>
  </si>
  <si>
    <t>艺术管理</t>
  </si>
  <si>
    <t>视觉传达设计</t>
  </si>
  <si>
    <t>环境设计</t>
  </si>
  <si>
    <t>旅游管理学院</t>
  </si>
  <si>
    <t>120901K</t>
  </si>
  <si>
    <t>旅游管理</t>
  </si>
  <si>
    <t>酒店管理</t>
  </si>
  <si>
    <t>会展经济与管理</t>
  </si>
  <si>
    <t>082701</t>
  </si>
  <si>
    <t>食品科学与工程</t>
  </si>
  <si>
    <t>会计学院</t>
  </si>
  <si>
    <t>120203K</t>
  </si>
  <si>
    <t>会计学</t>
  </si>
  <si>
    <t>财务管理</t>
  </si>
  <si>
    <t>审计学</t>
  </si>
  <si>
    <t>经济与金融学院</t>
  </si>
  <si>
    <t>020102</t>
  </si>
  <si>
    <t>经济统计学</t>
  </si>
  <si>
    <t>020109T</t>
  </si>
  <si>
    <t>数字经济</t>
  </si>
  <si>
    <t>020202</t>
  </si>
  <si>
    <t>税收学</t>
  </si>
  <si>
    <t>020302</t>
  </si>
  <si>
    <t>金融工程</t>
  </si>
  <si>
    <t>020303</t>
  </si>
  <si>
    <t>保险学</t>
  </si>
  <si>
    <t>020304</t>
  </si>
  <si>
    <t>投资学</t>
  </si>
  <si>
    <t>小计</t>
  </si>
  <si>
    <t>内陆开放型经济学院</t>
  </si>
  <si>
    <t>020401</t>
  </si>
  <si>
    <t>国际经济与贸易</t>
  </si>
  <si>
    <t>020402</t>
  </si>
  <si>
    <t>贸易经济</t>
  </si>
  <si>
    <t>050262</t>
  </si>
  <si>
    <t>商务英语</t>
  </si>
  <si>
    <t>国际商务</t>
  </si>
  <si>
    <t>管理学院</t>
  </si>
  <si>
    <t>管理科学</t>
  </si>
  <si>
    <t>120111T</t>
  </si>
  <si>
    <t>应急管理</t>
  </si>
  <si>
    <t>120201K</t>
  </si>
  <si>
    <t>工商管理</t>
  </si>
  <si>
    <t>市场营销</t>
  </si>
  <si>
    <t>人力资源管理</t>
  </si>
  <si>
    <t>公共事业管理</t>
  </si>
  <si>
    <t>物流管理</t>
  </si>
  <si>
    <t>030102</t>
  </si>
  <si>
    <t>知识产权</t>
  </si>
  <si>
    <t>国际教育学院</t>
  </si>
  <si>
    <t>120903H</t>
  </si>
  <si>
    <t>会展经济与管理          （中外合作办学）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</si>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</sst>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Border="0">
      <protection locked="0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3" xfId="49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49" applyNumberFormat="1" applyFont="1" applyFill="1" applyBorder="1" applyAlignment="1" applyProtection="1" quotePrefix="1">
      <alignment horizontal="center" vertical="center" wrapText="1"/>
    </xf>
    <xf numFmtId="49" fontId="4" fillId="0" borderId="1" xfId="49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pane ySplit="3" topLeftCell="A25" activePane="bottomLeft" state="frozen"/>
      <selection/>
      <selection pane="bottomLeft" activeCell="A1" sqref="A1:K1"/>
    </sheetView>
  </sheetViews>
  <sheetFormatPr defaultColWidth="9.63888888888889" defaultRowHeight="14.4"/>
  <cols>
    <col min="1" max="1" width="21.8888888888889" style="1" customWidth="1"/>
    <col min="2" max="2" width="9.22222222222222" style="1" customWidth="1"/>
    <col min="3" max="3" width="11.7777777777778" style="1" customWidth="1"/>
    <col min="4" max="4" width="19.3333333333333" style="1" customWidth="1"/>
    <col min="5" max="5" width="7.0462962962963" style="1" customWidth="1"/>
    <col min="6" max="6" width="11.3333333333333" style="1" customWidth="1"/>
    <col min="7" max="9" width="10.7777777777778" style="1" customWidth="1"/>
    <col min="10" max="10" width="10.4444444444444" style="1" customWidth="1"/>
    <col min="11" max="16325" width="8.88888888888889" style="1"/>
    <col min="16326" max="16382" width="9.63888888888889" style="1"/>
  </cols>
  <sheetData>
    <row r="1" s="1" customFormat="1" ht="42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2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/>
      <c r="I2" s="6"/>
      <c r="J2" s="6"/>
      <c r="K2" s="8" t="s">
        <v>8</v>
      </c>
    </row>
    <row r="3" s="1" customFormat="1" ht="47" customHeight="1" spans="1:11">
      <c r="A3" s="4"/>
      <c r="B3" s="4"/>
      <c r="C3" s="4"/>
      <c r="D3" s="5"/>
      <c r="E3" s="5"/>
      <c r="F3" s="5"/>
      <c r="G3" s="7" t="s">
        <v>9</v>
      </c>
      <c r="H3" s="7" t="s">
        <v>10</v>
      </c>
      <c r="I3" s="7" t="s">
        <v>11</v>
      </c>
      <c r="J3" s="7" t="s">
        <v>12</v>
      </c>
      <c r="K3" s="16"/>
    </row>
    <row r="4" s="1" customFormat="1" ht="31" customHeight="1" spans="1:11">
      <c r="A4" s="8" t="s">
        <v>13</v>
      </c>
      <c r="B4" s="7">
        <v>1</v>
      </c>
      <c r="C4" s="25" t="s">
        <v>14</v>
      </c>
      <c r="D4" s="10" t="s">
        <v>15</v>
      </c>
      <c r="E4" s="11">
        <v>4200</v>
      </c>
      <c r="F4" s="12">
        <v>110</v>
      </c>
      <c r="G4" s="11">
        <f>F4-K4</f>
        <v>105</v>
      </c>
      <c r="H4" s="11">
        <v>0</v>
      </c>
      <c r="I4" s="11">
        <v>105</v>
      </c>
      <c r="J4" s="11">
        <v>0</v>
      </c>
      <c r="K4" s="11">
        <v>5</v>
      </c>
    </row>
    <row r="5" s="1" customFormat="1" ht="31" customHeight="1" spans="1:11">
      <c r="A5" s="13"/>
      <c r="B5" s="7">
        <v>2</v>
      </c>
      <c r="C5" s="26" t="s">
        <v>16</v>
      </c>
      <c r="D5" s="15" t="s">
        <v>17</v>
      </c>
      <c r="E5" s="11">
        <v>4200</v>
      </c>
      <c r="F5" s="12">
        <v>110</v>
      </c>
      <c r="G5" s="11">
        <f t="shared" ref="G5:G47" si="0">F5-K5</f>
        <v>106</v>
      </c>
      <c r="H5" s="11">
        <v>0</v>
      </c>
      <c r="I5" s="11">
        <v>106</v>
      </c>
      <c r="J5" s="11">
        <v>0</v>
      </c>
      <c r="K5" s="11">
        <v>4</v>
      </c>
    </row>
    <row r="6" s="1" customFormat="1" ht="31" customHeight="1" spans="1:11">
      <c r="A6" s="13"/>
      <c r="B6" s="7">
        <v>3</v>
      </c>
      <c r="C6" s="26" t="s">
        <v>18</v>
      </c>
      <c r="D6" s="15" t="s">
        <v>19</v>
      </c>
      <c r="E6" s="11">
        <v>4200</v>
      </c>
      <c r="F6" s="12">
        <v>110</v>
      </c>
      <c r="G6" s="11">
        <f t="shared" si="0"/>
        <v>104</v>
      </c>
      <c r="H6" s="11">
        <v>0</v>
      </c>
      <c r="I6" s="11">
        <v>104</v>
      </c>
      <c r="J6" s="11">
        <v>0</v>
      </c>
      <c r="K6" s="11">
        <v>6</v>
      </c>
    </row>
    <row r="7" s="1" customFormat="1" ht="31" customHeight="1" spans="1:11">
      <c r="A7" s="13"/>
      <c r="B7" s="7">
        <v>4</v>
      </c>
      <c r="C7" s="26" t="s">
        <v>20</v>
      </c>
      <c r="D7" s="15" t="s">
        <v>21</v>
      </c>
      <c r="E7" s="11">
        <v>4200</v>
      </c>
      <c r="F7" s="12">
        <v>165</v>
      </c>
      <c r="G7" s="11">
        <f t="shared" si="0"/>
        <v>161</v>
      </c>
      <c r="H7" s="11">
        <v>0</v>
      </c>
      <c r="I7" s="11">
        <v>161</v>
      </c>
      <c r="J7" s="11">
        <v>0</v>
      </c>
      <c r="K7" s="11">
        <v>4</v>
      </c>
    </row>
    <row r="8" s="1" customFormat="1" ht="31" customHeight="1" spans="1:11">
      <c r="A8" s="13"/>
      <c r="B8" s="8">
        <v>5</v>
      </c>
      <c r="C8" s="14">
        <v>120801</v>
      </c>
      <c r="D8" s="15" t="s">
        <v>22</v>
      </c>
      <c r="E8" s="11">
        <v>4200</v>
      </c>
      <c r="F8" s="12">
        <v>110</v>
      </c>
      <c r="G8" s="11">
        <f t="shared" si="0"/>
        <v>106</v>
      </c>
      <c r="H8" s="11">
        <v>0</v>
      </c>
      <c r="I8" s="11">
        <v>106</v>
      </c>
      <c r="J8" s="11">
        <v>0</v>
      </c>
      <c r="K8" s="11">
        <v>4</v>
      </c>
    </row>
    <row r="9" s="1" customFormat="1" ht="31" customHeight="1" spans="1:11">
      <c r="A9" s="16"/>
      <c r="B9" s="7">
        <v>6</v>
      </c>
      <c r="C9" s="26" t="s">
        <v>23</v>
      </c>
      <c r="D9" s="15" t="s">
        <v>24</v>
      </c>
      <c r="E9" s="11">
        <v>4200</v>
      </c>
      <c r="F9" s="12">
        <v>110</v>
      </c>
      <c r="G9" s="11">
        <f t="shared" si="0"/>
        <v>99</v>
      </c>
      <c r="H9" s="11">
        <v>0</v>
      </c>
      <c r="I9" s="11">
        <v>99</v>
      </c>
      <c r="J9" s="11">
        <v>0</v>
      </c>
      <c r="K9" s="11">
        <v>11</v>
      </c>
    </row>
    <row r="10" s="1" customFormat="1" ht="31" customHeight="1" spans="1:11">
      <c r="A10" s="15" t="s">
        <v>25</v>
      </c>
      <c r="B10" s="6"/>
      <c r="C10" s="6"/>
      <c r="D10" s="6"/>
      <c r="E10" s="6"/>
      <c r="F10" s="17">
        <f t="shared" ref="F10:K10" si="1">SUM(F4:F9)</f>
        <v>715</v>
      </c>
      <c r="G10" s="17">
        <f t="shared" si="1"/>
        <v>681</v>
      </c>
      <c r="H10" s="17">
        <f t="shared" si="1"/>
        <v>0</v>
      </c>
      <c r="I10" s="17">
        <f t="shared" si="1"/>
        <v>681</v>
      </c>
      <c r="J10" s="17">
        <f t="shared" si="1"/>
        <v>0</v>
      </c>
      <c r="K10" s="6">
        <f t="shared" si="1"/>
        <v>34</v>
      </c>
    </row>
    <row r="11" s="1" customFormat="1" ht="31" customHeight="1" spans="1:11">
      <c r="A11" s="7" t="s">
        <v>26</v>
      </c>
      <c r="B11" s="7">
        <v>7</v>
      </c>
      <c r="C11" s="14" t="s">
        <v>27</v>
      </c>
      <c r="D11" s="15" t="s">
        <v>28</v>
      </c>
      <c r="E11" s="11">
        <v>9000</v>
      </c>
      <c r="F11" s="12">
        <v>90</v>
      </c>
      <c r="G11" s="11">
        <f t="shared" si="0"/>
        <v>86</v>
      </c>
      <c r="H11" s="11">
        <v>43</v>
      </c>
      <c r="I11" s="11">
        <v>43</v>
      </c>
      <c r="J11" s="11">
        <v>0</v>
      </c>
      <c r="K11" s="11">
        <v>4</v>
      </c>
    </row>
    <row r="12" s="1" customFormat="1" ht="31" customHeight="1" spans="1:11">
      <c r="A12" s="7"/>
      <c r="B12" s="7">
        <v>8</v>
      </c>
      <c r="C12" s="14">
        <v>130502</v>
      </c>
      <c r="D12" s="15" t="s">
        <v>29</v>
      </c>
      <c r="E12" s="11">
        <v>9000</v>
      </c>
      <c r="F12" s="12">
        <v>90</v>
      </c>
      <c r="G12" s="11">
        <f t="shared" si="0"/>
        <v>82</v>
      </c>
      <c r="H12" s="11">
        <v>0</v>
      </c>
      <c r="I12" s="11">
        <v>0</v>
      </c>
      <c r="J12" s="11">
        <v>82</v>
      </c>
      <c r="K12" s="11">
        <v>8</v>
      </c>
    </row>
    <row r="13" s="1" customFormat="1" ht="31" customHeight="1" spans="1:11">
      <c r="A13" s="7"/>
      <c r="B13" s="7">
        <v>9</v>
      </c>
      <c r="C13" s="14">
        <v>130503</v>
      </c>
      <c r="D13" s="15" t="s">
        <v>30</v>
      </c>
      <c r="E13" s="11">
        <v>9000</v>
      </c>
      <c r="F13" s="12">
        <v>60</v>
      </c>
      <c r="G13" s="11">
        <f t="shared" si="0"/>
        <v>50</v>
      </c>
      <c r="H13" s="11">
        <v>0</v>
      </c>
      <c r="I13" s="11">
        <v>0</v>
      </c>
      <c r="J13" s="11">
        <v>50</v>
      </c>
      <c r="K13" s="11">
        <v>10</v>
      </c>
    </row>
    <row r="14" s="1" customFormat="1" ht="31" customHeight="1" spans="1:11">
      <c r="A14" s="15" t="s">
        <v>25</v>
      </c>
      <c r="B14" s="6"/>
      <c r="C14" s="6"/>
      <c r="D14" s="6"/>
      <c r="E14" s="6"/>
      <c r="F14" s="17">
        <f t="shared" ref="F14:K14" si="2">SUM(F11:F13)</f>
        <v>240</v>
      </c>
      <c r="G14" s="17">
        <f t="shared" si="2"/>
        <v>218</v>
      </c>
      <c r="H14" s="17">
        <f t="shared" si="2"/>
        <v>43</v>
      </c>
      <c r="I14" s="17">
        <f t="shared" si="2"/>
        <v>43</v>
      </c>
      <c r="J14" s="17">
        <f t="shared" si="2"/>
        <v>132</v>
      </c>
      <c r="K14" s="6">
        <f t="shared" si="2"/>
        <v>22</v>
      </c>
    </row>
    <row r="15" s="1" customFormat="1" ht="31" customHeight="1" spans="1:11">
      <c r="A15" s="8" t="s">
        <v>31</v>
      </c>
      <c r="B15" s="7">
        <v>10</v>
      </c>
      <c r="C15" s="14" t="s">
        <v>32</v>
      </c>
      <c r="D15" s="15" t="s">
        <v>33</v>
      </c>
      <c r="E15" s="11">
        <v>4100</v>
      </c>
      <c r="F15" s="12">
        <v>110</v>
      </c>
      <c r="G15" s="11">
        <f t="shared" si="0"/>
        <v>106</v>
      </c>
      <c r="H15" s="11">
        <v>53</v>
      </c>
      <c r="I15" s="11">
        <v>53</v>
      </c>
      <c r="J15" s="11">
        <v>0</v>
      </c>
      <c r="K15" s="11">
        <v>4</v>
      </c>
    </row>
    <row r="16" s="1" customFormat="1" ht="31" customHeight="1" spans="1:11">
      <c r="A16" s="13"/>
      <c r="B16" s="7">
        <v>11</v>
      </c>
      <c r="C16" s="14">
        <v>120902</v>
      </c>
      <c r="D16" s="15" t="s">
        <v>34</v>
      </c>
      <c r="E16" s="11">
        <v>4100</v>
      </c>
      <c r="F16" s="12">
        <v>110</v>
      </c>
      <c r="G16" s="11">
        <f t="shared" si="0"/>
        <v>102</v>
      </c>
      <c r="H16" s="11">
        <v>51</v>
      </c>
      <c r="I16" s="11">
        <v>51</v>
      </c>
      <c r="J16" s="11">
        <v>0</v>
      </c>
      <c r="K16" s="11">
        <v>8</v>
      </c>
    </row>
    <row r="17" s="1" customFormat="1" ht="31" customHeight="1" spans="1:11">
      <c r="A17" s="13"/>
      <c r="B17" s="7">
        <v>12</v>
      </c>
      <c r="C17" s="14">
        <v>120903</v>
      </c>
      <c r="D17" s="15" t="s">
        <v>35</v>
      </c>
      <c r="E17" s="11">
        <v>4100</v>
      </c>
      <c r="F17" s="12">
        <v>110</v>
      </c>
      <c r="G17" s="11">
        <f t="shared" si="0"/>
        <v>106</v>
      </c>
      <c r="H17" s="11">
        <v>53</v>
      </c>
      <c r="I17" s="11">
        <v>53</v>
      </c>
      <c r="J17" s="11">
        <v>0</v>
      </c>
      <c r="K17" s="11">
        <v>4</v>
      </c>
    </row>
    <row r="18" s="1" customFormat="1" ht="31" customHeight="1" spans="1:11">
      <c r="A18" s="16"/>
      <c r="B18" s="15">
        <v>13</v>
      </c>
      <c r="C18" s="27" t="s">
        <v>36</v>
      </c>
      <c r="D18" s="15" t="s">
        <v>37</v>
      </c>
      <c r="E18" s="18">
        <v>4200</v>
      </c>
      <c r="F18" s="19">
        <v>110</v>
      </c>
      <c r="G18" s="11">
        <f t="shared" si="0"/>
        <v>106</v>
      </c>
      <c r="H18" s="11">
        <v>0</v>
      </c>
      <c r="I18" s="11">
        <v>106</v>
      </c>
      <c r="J18" s="11">
        <v>0</v>
      </c>
      <c r="K18" s="11">
        <v>4</v>
      </c>
    </row>
    <row r="19" s="1" customFormat="1" ht="31" customHeight="1" spans="1:11">
      <c r="A19" s="15" t="s">
        <v>25</v>
      </c>
      <c r="B19" s="11"/>
      <c r="C19" s="11"/>
      <c r="D19" s="11"/>
      <c r="E19" s="11"/>
      <c r="F19" s="17">
        <f t="shared" ref="F19:K19" si="3">SUM(F15:F18)</f>
        <v>440</v>
      </c>
      <c r="G19" s="17">
        <f t="shared" si="3"/>
        <v>420</v>
      </c>
      <c r="H19" s="17">
        <f t="shared" si="3"/>
        <v>157</v>
      </c>
      <c r="I19" s="17">
        <f t="shared" si="3"/>
        <v>263</v>
      </c>
      <c r="J19" s="17">
        <f t="shared" si="3"/>
        <v>0</v>
      </c>
      <c r="K19" s="6">
        <f t="shared" si="3"/>
        <v>20</v>
      </c>
    </row>
    <row r="20" s="1" customFormat="1" ht="31" customHeight="1" spans="1:11">
      <c r="A20" s="7" t="s">
        <v>38</v>
      </c>
      <c r="B20" s="7">
        <v>14</v>
      </c>
      <c r="C20" s="14" t="s">
        <v>39</v>
      </c>
      <c r="D20" s="15" t="s">
        <v>40</v>
      </c>
      <c r="E20" s="11">
        <v>4100</v>
      </c>
      <c r="F20" s="12">
        <v>160</v>
      </c>
      <c r="G20" s="11">
        <f t="shared" si="0"/>
        <v>150</v>
      </c>
      <c r="H20" s="11">
        <v>75</v>
      </c>
      <c r="I20" s="11">
        <v>75</v>
      </c>
      <c r="J20" s="11">
        <v>0</v>
      </c>
      <c r="K20" s="11">
        <v>10</v>
      </c>
    </row>
    <row r="21" s="1" customFormat="1" ht="31" customHeight="1" spans="1:11">
      <c r="A21" s="7"/>
      <c r="B21" s="7">
        <v>15</v>
      </c>
      <c r="C21" s="14">
        <v>120204</v>
      </c>
      <c r="D21" s="15" t="s">
        <v>41</v>
      </c>
      <c r="E21" s="11">
        <v>4100</v>
      </c>
      <c r="F21" s="12">
        <v>110</v>
      </c>
      <c r="G21" s="11">
        <f t="shared" si="0"/>
        <v>106</v>
      </c>
      <c r="H21" s="11">
        <v>53</v>
      </c>
      <c r="I21" s="11">
        <v>53</v>
      </c>
      <c r="J21" s="11">
        <v>0</v>
      </c>
      <c r="K21" s="11">
        <v>4</v>
      </c>
    </row>
    <row r="22" s="1" customFormat="1" ht="31" customHeight="1" spans="1:11">
      <c r="A22" s="7"/>
      <c r="B22" s="7">
        <v>16</v>
      </c>
      <c r="C22" s="14">
        <v>120207</v>
      </c>
      <c r="D22" s="15" t="s">
        <v>42</v>
      </c>
      <c r="E22" s="11">
        <v>4100</v>
      </c>
      <c r="F22" s="12">
        <v>110</v>
      </c>
      <c r="G22" s="11">
        <f t="shared" si="0"/>
        <v>106</v>
      </c>
      <c r="H22" s="11">
        <v>53</v>
      </c>
      <c r="I22" s="11">
        <v>53</v>
      </c>
      <c r="J22" s="11">
        <v>0</v>
      </c>
      <c r="K22" s="11">
        <v>4</v>
      </c>
    </row>
    <row r="23" s="1" customFormat="1" ht="31" customHeight="1" spans="1:11">
      <c r="A23" s="15" t="s">
        <v>25</v>
      </c>
      <c r="B23" s="6"/>
      <c r="C23" s="6"/>
      <c r="D23" s="6"/>
      <c r="E23" s="6"/>
      <c r="F23" s="17">
        <f>SUM(F20:F22)</f>
        <v>380</v>
      </c>
      <c r="G23" s="17">
        <f>SUM(G20:G22)</f>
        <v>362</v>
      </c>
      <c r="H23" s="17">
        <f>SUM(H20:H22)</f>
        <v>181</v>
      </c>
      <c r="I23" s="17">
        <f>SUM(I20:I22)</f>
        <v>181</v>
      </c>
      <c r="J23" s="17">
        <f>SUM(J20:J22)</f>
        <v>0</v>
      </c>
      <c r="K23" s="11">
        <v>18</v>
      </c>
    </row>
    <row r="24" s="1" customFormat="1" ht="31" customHeight="1" spans="1:11">
      <c r="A24" s="7" t="s">
        <v>43</v>
      </c>
      <c r="B24" s="7">
        <v>17</v>
      </c>
      <c r="C24" s="26" t="s">
        <v>44</v>
      </c>
      <c r="D24" s="14" t="s">
        <v>45</v>
      </c>
      <c r="E24" s="11">
        <v>4100</v>
      </c>
      <c r="F24" s="12">
        <v>120</v>
      </c>
      <c r="G24" s="11">
        <f t="shared" si="0"/>
        <v>116</v>
      </c>
      <c r="H24" s="11">
        <v>0</v>
      </c>
      <c r="I24" s="11">
        <v>116</v>
      </c>
      <c r="J24" s="11">
        <v>0</v>
      </c>
      <c r="K24" s="11">
        <v>4</v>
      </c>
    </row>
    <row r="25" s="1" customFormat="1" ht="31" customHeight="1" spans="1:11">
      <c r="A25" s="7"/>
      <c r="B25" s="7">
        <v>18</v>
      </c>
      <c r="C25" s="26" t="s">
        <v>46</v>
      </c>
      <c r="D25" s="14" t="s">
        <v>47</v>
      </c>
      <c r="E25" s="11">
        <v>4100</v>
      </c>
      <c r="F25" s="12">
        <v>120</v>
      </c>
      <c r="G25" s="11">
        <f t="shared" si="0"/>
        <v>114</v>
      </c>
      <c r="H25" s="11">
        <v>0</v>
      </c>
      <c r="I25" s="11">
        <v>114</v>
      </c>
      <c r="J25" s="11">
        <v>0</v>
      </c>
      <c r="K25" s="11">
        <v>6</v>
      </c>
    </row>
    <row r="26" s="1" customFormat="1" ht="31" customHeight="1" spans="1:11">
      <c r="A26" s="7"/>
      <c r="B26" s="7">
        <v>19</v>
      </c>
      <c r="C26" s="26" t="s">
        <v>48</v>
      </c>
      <c r="D26" s="15" t="s">
        <v>49</v>
      </c>
      <c r="E26" s="11">
        <v>4100</v>
      </c>
      <c r="F26" s="12">
        <v>60</v>
      </c>
      <c r="G26" s="11">
        <f t="shared" si="0"/>
        <v>52</v>
      </c>
      <c r="H26" s="11">
        <v>26</v>
      </c>
      <c r="I26" s="11">
        <v>26</v>
      </c>
      <c r="J26" s="11">
        <v>0</v>
      </c>
      <c r="K26" s="11">
        <v>8</v>
      </c>
    </row>
    <row r="27" s="1" customFormat="1" ht="31" customHeight="1" spans="1:11">
      <c r="A27" s="7"/>
      <c r="B27" s="7">
        <v>20</v>
      </c>
      <c r="C27" s="26" t="s">
        <v>50</v>
      </c>
      <c r="D27" s="15" t="s">
        <v>51</v>
      </c>
      <c r="E27" s="11">
        <v>4100</v>
      </c>
      <c r="F27" s="12">
        <v>60</v>
      </c>
      <c r="G27" s="11">
        <f t="shared" si="0"/>
        <v>56</v>
      </c>
      <c r="H27" s="11">
        <v>0</v>
      </c>
      <c r="I27" s="11">
        <v>56</v>
      </c>
      <c r="J27" s="11">
        <v>0</v>
      </c>
      <c r="K27" s="11">
        <v>4</v>
      </c>
    </row>
    <row r="28" s="1" customFormat="1" ht="31" customHeight="1" spans="1:11">
      <c r="A28" s="7"/>
      <c r="B28" s="7">
        <v>21</v>
      </c>
      <c r="C28" s="26" t="s">
        <v>52</v>
      </c>
      <c r="D28" s="15" t="s">
        <v>53</v>
      </c>
      <c r="E28" s="11">
        <v>4100</v>
      </c>
      <c r="F28" s="12">
        <v>60</v>
      </c>
      <c r="G28" s="11">
        <f t="shared" si="0"/>
        <v>56</v>
      </c>
      <c r="H28" s="11">
        <v>28</v>
      </c>
      <c r="I28" s="11">
        <v>28</v>
      </c>
      <c r="J28" s="11">
        <v>0</v>
      </c>
      <c r="K28" s="11">
        <v>4</v>
      </c>
    </row>
    <row r="29" s="1" customFormat="1" ht="31" customHeight="1" spans="1:11">
      <c r="A29" s="7"/>
      <c r="B29" s="7">
        <v>22</v>
      </c>
      <c r="C29" s="26" t="s">
        <v>54</v>
      </c>
      <c r="D29" s="15" t="s">
        <v>55</v>
      </c>
      <c r="E29" s="11">
        <v>4100</v>
      </c>
      <c r="F29" s="12">
        <v>60</v>
      </c>
      <c r="G29" s="11">
        <f t="shared" si="0"/>
        <v>56</v>
      </c>
      <c r="H29" s="11">
        <v>28</v>
      </c>
      <c r="I29" s="11">
        <v>28</v>
      </c>
      <c r="J29" s="11">
        <v>0</v>
      </c>
      <c r="K29" s="11">
        <v>4</v>
      </c>
    </row>
    <row r="30" s="1" customFormat="1" ht="31" customHeight="1" spans="1:11">
      <c r="A30" s="15" t="s">
        <v>56</v>
      </c>
      <c r="B30" s="6"/>
      <c r="C30" s="6"/>
      <c r="D30" s="6"/>
      <c r="E30" s="6"/>
      <c r="F30" s="17">
        <f t="shared" ref="F30:K30" si="4">SUM(F24:F29)</f>
        <v>480</v>
      </c>
      <c r="G30" s="17">
        <f t="shared" si="4"/>
        <v>450</v>
      </c>
      <c r="H30" s="17">
        <f t="shared" si="4"/>
        <v>82</v>
      </c>
      <c r="I30" s="17">
        <f t="shared" si="4"/>
        <v>368</v>
      </c>
      <c r="J30" s="17">
        <f t="shared" si="4"/>
        <v>0</v>
      </c>
      <c r="K30" s="6">
        <f t="shared" si="4"/>
        <v>30</v>
      </c>
    </row>
    <row r="31" s="1" customFormat="1" ht="31" customHeight="1" spans="1:11">
      <c r="A31" s="7" t="s">
        <v>57</v>
      </c>
      <c r="B31" s="7">
        <v>23</v>
      </c>
      <c r="C31" s="14" t="s">
        <v>58</v>
      </c>
      <c r="D31" s="14" t="s">
        <v>59</v>
      </c>
      <c r="E31" s="11">
        <v>4100</v>
      </c>
      <c r="F31" s="12">
        <v>115</v>
      </c>
      <c r="G31" s="11">
        <f>F31-K31</f>
        <v>107</v>
      </c>
      <c r="H31" s="11">
        <v>53</v>
      </c>
      <c r="I31" s="11">
        <v>54</v>
      </c>
      <c r="J31" s="11">
        <v>0</v>
      </c>
      <c r="K31" s="11">
        <v>8</v>
      </c>
    </row>
    <row r="32" s="1" customFormat="1" ht="31" customHeight="1" spans="1:11">
      <c r="A32" s="7"/>
      <c r="B32" s="7">
        <v>24</v>
      </c>
      <c r="C32" s="14" t="s">
        <v>60</v>
      </c>
      <c r="D32" s="15" t="s">
        <v>61</v>
      </c>
      <c r="E32" s="11">
        <v>4100</v>
      </c>
      <c r="F32" s="12">
        <v>115</v>
      </c>
      <c r="G32" s="11">
        <f t="shared" si="0"/>
        <v>111</v>
      </c>
      <c r="H32" s="11">
        <v>55</v>
      </c>
      <c r="I32" s="11">
        <v>56</v>
      </c>
      <c r="J32" s="11">
        <v>0</v>
      </c>
      <c r="K32" s="11">
        <v>4</v>
      </c>
    </row>
    <row r="33" s="1" customFormat="1" ht="31" customHeight="1" spans="1:11">
      <c r="A33" s="7"/>
      <c r="B33" s="7">
        <v>25</v>
      </c>
      <c r="C33" s="26" t="s">
        <v>62</v>
      </c>
      <c r="D33" s="14" t="s">
        <v>63</v>
      </c>
      <c r="E33" s="11">
        <v>4100</v>
      </c>
      <c r="F33" s="12">
        <v>115</v>
      </c>
      <c r="G33" s="11">
        <f t="shared" si="0"/>
        <v>111</v>
      </c>
      <c r="H33" s="11">
        <v>55</v>
      </c>
      <c r="I33" s="11">
        <v>56</v>
      </c>
      <c r="J33" s="11">
        <v>0</v>
      </c>
      <c r="K33" s="11">
        <v>4</v>
      </c>
    </row>
    <row r="34" s="1" customFormat="1" ht="31" customHeight="1" spans="1:11">
      <c r="A34" s="7"/>
      <c r="B34" s="7">
        <v>26</v>
      </c>
      <c r="C34" s="14">
        <v>120205</v>
      </c>
      <c r="D34" s="14" t="s">
        <v>64</v>
      </c>
      <c r="E34" s="11">
        <v>4100</v>
      </c>
      <c r="F34" s="12">
        <v>115</v>
      </c>
      <c r="G34" s="11">
        <f t="shared" si="0"/>
        <v>107</v>
      </c>
      <c r="H34" s="11">
        <v>53</v>
      </c>
      <c r="I34" s="11">
        <v>54</v>
      </c>
      <c r="J34" s="11">
        <v>0</v>
      </c>
      <c r="K34" s="11">
        <v>8</v>
      </c>
    </row>
    <row r="35" s="1" customFormat="1" ht="31" customHeight="1" spans="1:11">
      <c r="A35" s="15" t="s">
        <v>56</v>
      </c>
      <c r="B35" s="6"/>
      <c r="C35" s="6"/>
      <c r="D35" s="6"/>
      <c r="E35" s="6"/>
      <c r="F35" s="17">
        <f t="shared" ref="F35:K35" si="5">SUM(F31:F34)</f>
        <v>460</v>
      </c>
      <c r="G35" s="17">
        <f t="shared" si="5"/>
        <v>436</v>
      </c>
      <c r="H35" s="17">
        <f t="shared" si="5"/>
        <v>216</v>
      </c>
      <c r="I35" s="17">
        <f t="shared" si="5"/>
        <v>220</v>
      </c>
      <c r="J35" s="17">
        <f t="shared" si="5"/>
        <v>0</v>
      </c>
      <c r="K35" s="6">
        <f t="shared" si="5"/>
        <v>24</v>
      </c>
    </row>
    <row r="36" s="1" customFormat="1" ht="31" customHeight="1" spans="1:11">
      <c r="A36" s="20" t="s">
        <v>65</v>
      </c>
      <c r="B36" s="7">
        <v>27</v>
      </c>
      <c r="C36" s="14">
        <v>120101</v>
      </c>
      <c r="D36" s="15" t="s">
        <v>66</v>
      </c>
      <c r="E36" s="11">
        <v>4100</v>
      </c>
      <c r="F36" s="12">
        <v>60</v>
      </c>
      <c r="G36" s="11">
        <f t="shared" si="0"/>
        <v>56</v>
      </c>
      <c r="H36" s="11">
        <v>0</v>
      </c>
      <c r="I36" s="11">
        <v>56</v>
      </c>
      <c r="J36" s="11">
        <v>0</v>
      </c>
      <c r="K36" s="11">
        <v>4</v>
      </c>
    </row>
    <row r="37" s="1" customFormat="1" ht="31" customHeight="1" spans="1:11">
      <c r="A37" s="21"/>
      <c r="B37" s="7">
        <v>28</v>
      </c>
      <c r="C37" s="14" t="s">
        <v>67</v>
      </c>
      <c r="D37" s="15" t="s">
        <v>68</v>
      </c>
      <c r="E37" s="11">
        <v>4100</v>
      </c>
      <c r="F37" s="12">
        <v>60</v>
      </c>
      <c r="G37" s="11">
        <f t="shared" si="0"/>
        <v>56</v>
      </c>
      <c r="H37" s="11">
        <v>0</v>
      </c>
      <c r="I37" s="11">
        <v>56</v>
      </c>
      <c r="J37" s="11">
        <v>0</v>
      </c>
      <c r="K37" s="11">
        <v>4</v>
      </c>
    </row>
    <row r="38" s="1" customFormat="1" ht="31" customHeight="1" spans="1:11">
      <c r="A38" s="21"/>
      <c r="B38" s="7">
        <v>29</v>
      </c>
      <c r="C38" s="14" t="s">
        <v>69</v>
      </c>
      <c r="D38" s="15" t="s">
        <v>70</v>
      </c>
      <c r="E38" s="11">
        <v>4100</v>
      </c>
      <c r="F38" s="12">
        <v>110</v>
      </c>
      <c r="G38" s="11">
        <f t="shared" si="0"/>
        <v>106</v>
      </c>
      <c r="H38" s="11">
        <v>53</v>
      </c>
      <c r="I38" s="11">
        <v>53</v>
      </c>
      <c r="J38" s="11">
        <v>0</v>
      </c>
      <c r="K38" s="11">
        <v>4</v>
      </c>
    </row>
    <row r="39" s="1" customFormat="1" ht="31" customHeight="1" spans="1:11">
      <c r="A39" s="21"/>
      <c r="B39" s="7">
        <v>30</v>
      </c>
      <c r="C39" s="14">
        <v>120202</v>
      </c>
      <c r="D39" s="15" t="s">
        <v>71</v>
      </c>
      <c r="E39" s="11">
        <v>4100</v>
      </c>
      <c r="F39" s="12">
        <v>120</v>
      </c>
      <c r="G39" s="11">
        <f t="shared" si="0"/>
        <v>112</v>
      </c>
      <c r="H39" s="11">
        <v>56</v>
      </c>
      <c r="I39" s="11">
        <v>56</v>
      </c>
      <c r="J39" s="11">
        <v>0</v>
      </c>
      <c r="K39" s="11">
        <v>8</v>
      </c>
    </row>
    <row r="40" s="1" customFormat="1" ht="31" customHeight="1" spans="1:11">
      <c r="A40" s="21"/>
      <c r="B40" s="7">
        <v>31</v>
      </c>
      <c r="C40" s="14">
        <v>120206</v>
      </c>
      <c r="D40" s="15" t="s">
        <v>72</v>
      </c>
      <c r="E40" s="11">
        <v>4100</v>
      </c>
      <c r="F40" s="12">
        <v>60</v>
      </c>
      <c r="G40" s="11">
        <f t="shared" si="0"/>
        <v>56</v>
      </c>
      <c r="H40" s="11">
        <v>28</v>
      </c>
      <c r="I40" s="11">
        <v>28</v>
      </c>
      <c r="J40" s="11">
        <v>0</v>
      </c>
      <c r="K40" s="11">
        <v>4</v>
      </c>
    </row>
    <row r="41" s="1" customFormat="1" ht="31" customHeight="1" spans="1:11">
      <c r="A41" s="21"/>
      <c r="B41" s="7">
        <v>32</v>
      </c>
      <c r="C41" s="14">
        <v>120401</v>
      </c>
      <c r="D41" s="15" t="s">
        <v>73</v>
      </c>
      <c r="E41" s="11">
        <v>4100</v>
      </c>
      <c r="F41" s="12">
        <v>55</v>
      </c>
      <c r="G41" s="11">
        <f t="shared" si="0"/>
        <v>51</v>
      </c>
      <c r="H41" s="11">
        <v>25</v>
      </c>
      <c r="I41" s="11">
        <v>26</v>
      </c>
      <c r="J41" s="11">
        <v>0</v>
      </c>
      <c r="K41" s="11">
        <v>4</v>
      </c>
    </row>
    <row r="42" s="1" customFormat="1" ht="31" customHeight="1" spans="1:11">
      <c r="A42" s="21"/>
      <c r="B42" s="7">
        <v>33</v>
      </c>
      <c r="C42" s="14">
        <v>120601</v>
      </c>
      <c r="D42" s="15" t="s">
        <v>74</v>
      </c>
      <c r="E42" s="11">
        <v>4100</v>
      </c>
      <c r="F42" s="12">
        <v>120</v>
      </c>
      <c r="G42" s="11">
        <f t="shared" si="0"/>
        <v>116</v>
      </c>
      <c r="H42" s="11">
        <v>58</v>
      </c>
      <c r="I42" s="11">
        <v>58</v>
      </c>
      <c r="J42" s="11">
        <v>0</v>
      </c>
      <c r="K42" s="11">
        <v>4</v>
      </c>
    </row>
    <row r="43" s="1" customFormat="1" ht="31" customHeight="1" spans="1:11">
      <c r="A43" s="22"/>
      <c r="B43" s="7">
        <v>34</v>
      </c>
      <c r="C43" s="26" t="s">
        <v>75</v>
      </c>
      <c r="D43" s="15" t="s">
        <v>76</v>
      </c>
      <c r="E43" s="11">
        <v>4100</v>
      </c>
      <c r="F43" s="12">
        <v>100</v>
      </c>
      <c r="G43" s="11">
        <f t="shared" si="0"/>
        <v>96</v>
      </c>
      <c r="H43" s="11">
        <v>48</v>
      </c>
      <c r="I43" s="11">
        <v>48</v>
      </c>
      <c r="J43" s="11">
        <v>0</v>
      </c>
      <c r="K43" s="11">
        <v>4</v>
      </c>
    </row>
    <row r="44" s="1" customFormat="1" ht="31" customHeight="1" spans="1:11">
      <c r="A44" s="15" t="s">
        <v>56</v>
      </c>
      <c r="B44" s="23"/>
      <c r="C44" s="23"/>
      <c r="D44" s="23"/>
      <c r="E44" s="23"/>
      <c r="F44" s="17">
        <f>SUM(F36:F43)</f>
        <v>685</v>
      </c>
      <c r="G44" s="17">
        <f>SUM(G36:G43)</f>
        <v>649</v>
      </c>
      <c r="H44" s="17">
        <f>SUM(H36:H43)</f>
        <v>268</v>
      </c>
      <c r="I44" s="17">
        <f>SUM(I36:I43)</f>
        <v>381</v>
      </c>
      <c r="J44" s="17">
        <f>SUM(J36:J43)</f>
        <v>0</v>
      </c>
      <c r="K44" s="11">
        <v>36</v>
      </c>
    </row>
    <row r="45" s="1" customFormat="1" ht="31" customHeight="1" spans="1:11">
      <c r="A45" s="6" t="s">
        <v>77</v>
      </c>
      <c r="B45" s="6">
        <v>35</v>
      </c>
      <c r="C45" s="14" t="s">
        <v>78</v>
      </c>
      <c r="D45" s="15" t="s">
        <v>79</v>
      </c>
      <c r="E45" s="6">
        <v>22000</v>
      </c>
      <c r="F45" s="17">
        <v>100</v>
      </c>
      <c r="G45" s="11">
        <f t="shared" si="0"/>
        <v>64</v>
      </c>
      <c r="H45" s="11">
        <v>32</v>
      </c>
      <c r="I45" s="11">
        <v>32</v>
      </c>
      <c r="J45" s="11">
        <v>0</v>
      </c>
      <c r="K45" s="11">
        <v>36</v>
      </c>
    </row>
    <row r="46" s="1" customFormat="1" ht="31" customHeight="1" spans="1:11">
      <c r="A46" s="6" t="s">
        <v>56</v>
      </c>
      <c r="B46" s="24"/>
      <c r="C46" s="24"/>
      <c r="D46" s="24"/>
      <c r="E46" s="24"/>
      <c r="F46" s="17">
        <f t="shared" ref="F46:K46" si="6">F45</f>
        <v>100</v>
      </c>
      <c r="G46" s="17">
        <f t="shared" si="6"/>
        <v>64</v>
      </c>
      <c r="H46" s="17">
        <f t="shared" si="6"/>
        <v>32</v>
      </c>
      <c r="I46" s="17">
        <f t="shared" si="6"/>
        <v>32</v>
      </c>
      <c r="J46" s="17">
        <f t="shared" si="6"/>
        <v>0</v>
      </c>
      <c r="K46" s="6">
        <f t="shared" si="6"/>
        <v>36</v>
      </c>
    </row>
    <row r="47" s="1" customFormat="1" ht="31" customHeight="1" spans="1:11">
      <c r="A47" s="24" t="s">
        <v>80</v>
      </c>
      <c r="B47" s="24"/>
      <c r="C47" s="24"/>
      <c r="D47" s="24"/>
      <c r="E47" s="24"/>
      <c r="F47" s="17">
        <f t="shared" ref="F47:K47" si="7">F46+F44+F35+F30+F23+F19+F14+F10</f>
        <v>3500</v>
      </c>
      <c r="G47" s="17">
        <f t="shared" si="7"/>
        <v>3280</v>
      </c>
      <c r="H47" s="17">
        <f t="shared" si="7"/>
        <v>979</v>
      </c>
      <c r="I47" s="17">
        <f t="shared" si="7"/>
        <v>2169</v>
      </c>
      <c r="J47" s="17">
        <f t="shared" si="7"/>
        <v>132</v>
      </c>
      <c r="K47" s="6">
        <f t="shared" si="7"/>
        <v>220</v>
      </c>
    </row>
  </sheetData>
  <mergeCells count="17">
    <mergeCell ref="A1:K1"/>
    <mergeCell ref="G2:J2"/>
    <mergeCell ref="A47:E47"/>
    <mergeCell ref="A2:A3"/>
    <mergeCell ref="A4:A9"/>
    <mergeCell ref="A11:A13"/>
    <mergeCell ref="A15:A18"/>
    <mergeCell ref="A20:A22"/>
    <mergeCell ref="A24:A29"/>
    <mergeCell ref="A31:A34"/>
    <mergeCell ref="A36:A43"/>
    <mergeCell ref="B2:B3"/>
    <mergeCell ref="C2:C3"/>
    <mergeCell ref="D2:D3"/>
    <mergeCell ref="E2:E3"/>
    <mergeCell ref="F2:F3"/>
    <mergeCell ref="K2:K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qzj55</dc:creator>
  <cp:lastModifiedBy>三儿。</cp:lastModifiedBy>
  <dcterms:created xsi:type="dcterms:W3CDTF">2025-05-27T02:02:00Z</dcterms:created>
  <dcterms:modified xsi:type="dcterms:W3CDTF">2025-05-27T07:23:10Z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E6DB52F1D4104171A3A142969CB2430D_11</vt:lpwstr>
  </property>
  <property fmtid="{D5CDD505-2E9C-101B-9397-08002B2CF9AE}" pid="3" name="KSOProductBuildVer">
    <vt:lpwstr>2052-12.1.0.15990</vt:lpwstr>
  </property>
</Properties>
</file>